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ahedtke/Downloads/"/>
    </mc:Choice>
  </mc:AlternateContent>
  <xr:revisionPtr revIDLastSave="0" documentId="13_ncr:1_{E3BF31DB-BD27-2845-866E-0940DA4251B8}" xr6:coauthVersionLast="47" xr6:coauthVersionMax="47" xr10:uidLastSave="{00000000-0000-0000-0000-000000000000}"/>
  <bookViews>
    <workbookView xWindow="580" yWindow="500" windowWidth="26400" windowHeight="16800" xr2:uid="{00000000-000D-0000-FFFF-FFFF00000000}"/>
  </bookViews>
  <sheets>
    <sheet name="Rubric Generator" sheetId="1" r:id="rId1"/>
    <sheet name="PossibleDescriptions" sheetId="2" r:id="rId2"/>
    <sheet name="ReferencePoints" sheetId="3"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hd3V4lSUJ0A/qA8R9gsfypdszU1w=="/>
    </ext>
  </extLst>
</workbook>
</file>

<file path=xl/calcChain.xml><?xml version="1.0" encoding="utf-8"?>
<calcChain xmlns="http://schemas.openxmlformats.org/spreadsheetml/2006/main">
  <c r="H24" i="1" l="1"/>
  <c r="F24" i="1"/>
  <c r="D24" i="1"/>
  <c r="B24" i="1"/>
  <c r="H21" i="1"/>
  <c r="F21" i="1"/>
  <c r="D21" i="1"/>
  <c r="B21" i="1"/>
  <c r="H18" i="1"/>
  <c r="F18" i="1"/>
  <c r="D18" i="1"/>
  <c r="B18" i="1"/>
  <c r="H15" i="1"/>
  <c r="F15" i="1"/>
  <c r="D15" i="1"/>
  <c r="B15" i="1"/>
  <c r="H12" i="1"/>
  <c r="F12" i="1"/>
  <c r="D12" i="1"/>
  <c r="B12" i="1"/>
  <c r="H9" i="1"/>
  <c r="F9" i="1"/>
  <c r="D9" i="1"/>
  <c r="B9" i="1"/>
  <c r="H6" i="1"/>
  <c r="F6" i="1"/>
  <c r="D6" i="1"/>
  <c r="B6" i="1"/>
  <c r="M25" i="1" l="1"/>
  <c r="K24" i="1"/>
  <c r="E23" i="1" s="1"/>
  <c r="I23" i="1"/>
  <c r="K21" i="1"/>
  <c r="H20" i="1" s="1"/>
  <c r="I20" i="1"/>
  <c r="D20" i="1"/>
  <c r="C20" i="1"/>
  <c r="K18" i="1"/>
  <c r="C17" i="1" s="1"/>
  <c r="I17" i="1"/>
  <c r="K15" i="1"/>
  <c r="G14" i="1" s="1"/>
  <c r="I14" i="1"/>
  <c r="F14" i="1"/>
  <c r="K12" i="1"/>
  <c r="H11" i="1" s="1"/>
  <c r="I11" i="1"/>
  <c r="K9" i="1"/>
  <c r="G8" i="1" s="1"/>
  <c r="I8" i="1"/>
  <c r="H8" i="1"/>
  <c r="K6" i="1"/>
  <c r="H5" i="1" s="1"/>
  <c r="I5" i="1"/>
  <c r="B17" i="1" l="1"/>
  <c r="L18" i="1" s="1"/>
  <c r="D17" i="1"/>
  <c r="E17" i="1"/>
  <c r="B14" i="1"/>
  <c r="F17" i="1"/>
  <c r="E14" i="1"/>
  <c r="G17" i="1"/>
  <c r="H17" i="1"/>
  <c r="D8" i="1"/>
  <c r="E20" i="1"/>
  <c r="F20" i="1"/>
  <c r="G20" i="1"/>
  <c r="B11" i="1"/>
  <c r="B20" i="1"/>
  <c r="L21" i="1" s="1"/>
  <c r="B8" i="1"/>
  <c r="L9" i="1" s="1"/>
  <c r="C8" i="1"/>
  <c r="E8" i="1"/>
  <c r="B5" i="1"/>
  <c r="L6" i="1" s="1"/>
  <c r="F8" i="1"/>
  <c r="B23" i="1"/>
  <c r="L24" i="1" s="1"/>
  <c r="F5" i="1"/>
  <c r="F23" i="1"/>
  <c r="E5" i="1"/>
  <c r="E11" i="1"/>
  <c r="D14" i="1"/>
  <c r="H14" i="1"/>
  <c r="C23" i="1"/>
  <c r="G23" i="1"/>
  <c r="D23" i="1"/>
  <c r="H23" i="1"/>
  <c r="K25" i="1"/>
  <c r="F11" i="1"/>
  <c r="C5" i="1"/>
  <c r="G5" i="1"/>
  <c r="C11" i="1"/>
  <c r="G11" i="1"/>
  <c r="D5" i="1"/>
  <c r="D11" i="1"/>
  <c r="C14" i="1"/>
  <c r="L25" i="1" l="1"/>
</calcChain>
</file>

<file path=xl/sharedStrings.xml><?xml version="1.0" encoding="utf-8"?>
<sst xmlns="http://schemas.openxmlformats.org/spreadsheetml/2006/main" count="229" uniqueCount="190">
  <si>
    <t>Assignment Name:</t>
  </si>
  <si>
    <t>CRITERIA (choose criteria below, scoring categories will update automatically)</t>
  </si>
  <si>
    <t>SCORES</t>
  </si>
  <si>
    <t>CRITERIA MISSING    (was not addressed)</t>
  </si>
  <si>
    <t>POSSIBLE POINTS</t>
  </si>
  <si>
    <t>POINTS EARNED</t>
  </si>
  <si>
    <t>WEIGHTS (needs to total 100%)</t>
  </si>
  <si>
    <t>Content Quality</t>
  </si>
  <si>
    <t xml:space="preserve">Outstanding </t>
  </si>
  <si>
    <t>Competent</t>
  </si>
  <si>
    <t>Developing</t>
  </si>
  <si>
    <t>Weak</t>
  </si>
  <si>
    <t>Range</t>
  </si>
  <si>
    <t>Ethical Reasoning</t>
  </si>
  <si>
    <t>Outstanding</t>
  </si>
  <si>
    <t>Application of Concepts</t>
  </si>
  <si>
    <t xml:space="preserve">Weak </t>
  </si>
  <si>
    <t>Ethical Issues</t>
  </si>
  <si>
    <t>Cultural Awareness</t>
  </si>
  <si>
    <t>TOTAL SCORE</t>
  </si>
  <si>
    <t>GRADE</t>
  </si>
  <si>
    <t>Analyze</t>
  </si>
  <si>
    <t>The analysis reflects an in-depth understanding of the main concepts; discusses key patterns, differences, or similarities in an insightful manner supported by evidence or examples.</t>
  </si>
  <si>
    <t>The analysis demonstrates a full understanding of the key concepts;  identifies patterns, differences, or similarities supported by evidence or examples.</t>
  </si>
  <si>
    <t xml:space="preserve">The analysis demonstrates a general understanding of basic concepts; identifies some patterns, differences, or similarities using some evidence or examples. </t>
  </si>
  <si>
    <t>The analysis demonstrates rudimentary understanding of the basic concepts; identifies simple or obvious patterns, differences, or similarities without supportive evidence or examples.</t>
  </si>
  <si>
    <t>The application of course concepts shows comprehensive knowledge of the subject, excellent skill level, and minimal errors.</t>
  </si>
  <si>
    <t>The application of course concepts shows knowledge of the subject, and sufficient skill level, with a few minor errors.</t>
  </si>
  <si>
    <t>The application of course concepts shows basic knowledge of the subject; however, gaps are evident in both knowledge and skill level.</t>
  </si>
  <si>
    <t>The application of course concepts shows considerable gaps in the knowledge of the subject and skill level.</t>
  </si>
  <si>
    <t>Calculations</t>
  </si>
  <si>
    <t>Calculations are correct, written out, and use appropriate units. Answers have the correct number of significant digits.</t>
  </si>
  <si>
    <t>Calculations are correct, but one or two of these occurred:
calculations are not written out,
units are incorrect, or the
answers have an incorrect number of significant digits.</t>
  </si>
  <si>
    <t>Calculations are completed, but two or more of these occurred:
calculation is not written out,
units are incorrect, or the
answers have an incorrect number of significant digits.</t>
  </si>
  <si>
    <t>Calculations are incomplete, and two or more of these occurred:
calculation is not written out,
units are incorrect, or the
answers have an incorrect number of significant digits.</t>
  </si>
  <si>
    <t>Critique</t>
  </si>
  <si>
    <t>The critique scrutinizes all of the key elements; discusses the salient strengths and weaknesses; and explains the basis of the judgments using sound logic, reasoning, and/or evidence.</t>
  </si>
  <si>
    <t>The critique reviews most of the key elements; discusses some of the important strengths and weaknesses; and explains the basis of the judgments using good logic, reasoning, and/or evidence.</t>
  </si>
  <si>
    <t>The critique reviews some of the key elements; discusses the strengths or weaknesses (not both);  and explains the basis of the judgments using simplistic logic, reasoning, and/or evidence.</t>
  </si>
  <si>
    <t>The critique discusses a few of the key elements; however, minimal to no effort is made to explain the basis of the judgement; logic and reason are not clearly evident.</t>
  </si>
  <si>
    <t>The content soundly addresses each of the assignment elements; demonstrates strong understanding of course concepts; and completely relies on informed opinion that cites relevant materials. Minimal need for improvement</t>
  </si>
  <si>
    <t>The content adequately addresses each of the assignment elements; demonstrates good understanding of the course concepts; and generally relies on informed opinion that cites relevant materials. A few areas are in need of improvement.</t>
  </si>
  <si>
    <t>The content adequately addresses some of the assignment elements; and/or demonstrates developing understanding of the course concepts; and tends to rely on opinion without citing relevant materials. Several areas are in need of improvement.</t>
  </si>
  <si>
    <t>The content incompletely addresses most of the assignment elements; demonstrates rudimentary understanding of the course concepts; and relies on opinion without citing relevant materials. Several areas are either missing or in need of improvement.</t>
  </si>
  <si>
    <t xml:space="preserve">Clearly sees perspectives about own cultural rules and biases while not looking for sameness; shows sophisticated understanding of the complexity of elements important to members of another culture; soundly articulates the complexities that new perspectives offer; and develops a shared understanding/approach based on those differences. </t>
  </si>
  <si>
    <t>Recognizes perspectives about own cultural rules and biases while not looking for sameness; shows an adequate understanding of the complexity of elements important to members of another culture; discusses the complexities that new perspectives offer;  and attempts to create a shared understanding/approach based on those differences.</t>
  </si>
  <si>
    <t>Demonstrates some understanding of cultural rules and biases while showing a strong preference for those rules shared with own cultural group and seeking the same in others; shows partial understanding of the complexity of elements important to members of another culture, and develops an understanding/approach based on cultural group.</t>
  </si>
  <si>
    <t>Shows minimal awareness of own cultural rules and biases; demonstrates surface understanding of the complexity of elements important to members of another culture, and approaches remain the same without consideration to culture.</t>
  </si>
  <si>
    <t>Data Analysis</t>
  </si>
  <si>
    <t>The data are analyzed using a methodology that fits; the methodology is skillfully applied; the data are displayed in a logical, clear and appropriate manner; the description of the results reveal the key findings.</t>
  </si>
  <si>
    <t>The data are analyzed using an appropriate methodology; the methodology is adequately applied; the data are displayed in a logical and understandable manner; and the results reveal key findings.</t>
  </si>
  <si>
    <t>The data are analyzed using a basic methodology; the methodology application contains some notable errors; the data are displayed in a manner that reduces the understandability; and the results reveal some key findings but not all.</t>
  </si>
  <si>
    <t>The data are analyzed using an inappropriate methodology resulting in minimal ability to identify and understand the results and findings.</t>
  </si>
  <si>
    <t>Defining terms/concepts</t>
  </si>
  <si>
    <t>The terms or concepts are defined in a precise manner with the necessary details using/citing a credible and relevant resource.</t>
  </si>
  <si>
    <t>All the terms or concepts are properly defined using/citing a relevant source.</t>
  </si>
  <si>
    <t>Some of the terms or concepts are properly defined and supported by a relevant source.</t>
  </si>
  <si>
    <t>Few terms or concepts are accurately defined and supported by a relevant source.</t>
  </si>
  <si>
    <t>Compare &amp; Constrast</t>
  </si>
  <si>
    <t>Similarities and differences are identified and discussed; selective examples are provided to clearly illustrate the comparison; only relevant information is provided.</t>
  </si>
  <si>
    <t>Similarities and differences are generally identified and discussed; relevant examples are provided to illustrate the comparison; adequate information is provided.</t>
  </si>
  <si>
    <t>Some similarities and differences are identified and discussed but in a simplistic manner; some examples are provided to illustrate the comparison but lack an accurate depiction.</t>
  </si>
  <si>
    <t>Minimal similarities and differences are identified and discussed; illustrative examples are minimal or missing.</t>
  </si>
  <si>
    <t>Ethical principles or frameworks are used and multiple perspectives are weighed to reason through an ethical issue in order to make informed decisions.</t>
  </si>
  <si>
    <t>Ethical principles or frameworks are used and dual perspectives are weighed to reason through an ethical issue in order to make informed decisions.</t>
  </si>
  <si>
    <t>Ethical principles or frameworks are used in a basic manner and/or a single perspective is used to reason through an ethical issue in order to make informed decisions.</t>
  </si>
  <si>
    <t>Ethical principles or frameworks are used in a rudimentary manner to reason through an ethical issue with minimal consideration to varying perspectives.</t>
  </si>
  <si>
    <t>Identifies the key ethical issues and considerations; demonstrates an understanding of major and subtle ethical problems; and discusses the possible implications from varied perspectives.</t>
  </si>
  <si>
    <t xml:space="preserve">Identifies obvious ethical issues and considerations; demonstrates an understanding of the major ethical problems; and discusses the possible implications. </t>
  </si>
  <si>
    <t>Identifies the ethical issues and considerations simplistically; demonstrates some awareness of the major ethical problems but does not discuss the possible implications.</t>
  </si>
  <si>
    <t>Demonstrates limited to no awareness of the potential ethical issues and considerations. Does not discuss the possible ethical implications.</t>
  </si>
  <si>
    <t>Evaluation</t>
  </si>
  <si>
    <t>Evaluates the material/items using sound critical judgement; clearly defines criteria and demonstrates a strong understanding of the course concepts.</t>
  </si>
  <si>
    <t>Evaluates the material/items using informed judgement; criteria are defined and demonstrates an understanding of the course concepts.</t>
  </si>
  <si>
    <t>Evaluates the material/items using basic judgement; most criteria are defined and demonstrates a simplistic understanding of the course concepts.</t>
  </si>
  <si>
    <t>Evaluates the material/items in a rudimentary manner in the absence of evaluative criteria; an incomplete understanding of the course materials evident.</t>
  </si>
  <si>
    <t>Evaluation Methods</t>
  </si>
  <si>
    <t>Methods used for evaluating or monitoring effectiveness are appropriately designed and strongly align with the intended goal/objective.</t>
  </si>
  <si>
    <t>Methods used for evaluating or monitoring effectiveness are adequately designed and align with the intended goal/objectives.</t>
  </si>
  <si>
    <t>Methods used for evaluating or monitoring effectiveness are mostly appropriate; some do not align with the intended goal/objectives.</t>
  </si>
  <si>
    <t>Methods used for evaluating or monitoring effectiveness are underdeveloped and do not align with the intended goal/objectives.</t>
  </si>
  <si>
    <t>Explanation</t>
  </si>
  <si>
    <t>The explanation(s) demonstrate strong comprehension of the concept(s); provides a detailed description that allows for a strong understanding; and consistently uses vocabulary of the field/discipline.</t>
  </si>
  <si>
    <t>The explanation(s) demonstrate good comprehension of the concept(s); provides a sufficient description that allows for an adequate understanding; and generally uses vocabulary of the field/discipline.</t>
  </si>
  <si>
    <t>The explanation(s) demonstrate basic comprehension of the concept(s); provides a simplistic description that allows for a surface understanding; and uses some vocabulary of the field/discipline.</t>
  </si>
  <si>
    <t>The explanation(s) demonstrate limited comprehension of the concept(s); provides a minimalistic description that allows for an inadequate understanding; and does not use the vocabulary of the field/discipline.</t>
  </si>
  <si>
    <t>Graphics</t>
  </si>
  <si>
    <t>The graphics are designed in a skillful manner that strongly enhance engagement with the information/data and provide an aesthetically pleasing aid in understanding.</t>
  </si>
  <si>
    <t>The graphics are designed in a effective manner to help illustrate the information/data and provide a visual aid in understanding.</t>
  </si>
  <si>
    <t>The graphics are designed in a basic manner and provide a simplistic understanding of the information/data.</t>
  </si>
  <si>
    <t>The graphics are designed at a beginning skill level and do not demonstrate an understanding of the information/data.</t>
  </si>
  <si>
    <t>Instrument Design</t>
  </si>
  <si>
    <t>The instrument response items measure the intended construct; consistently the rules of proper response items; are based on scholarly and relevant literature; are displayed in a logical, professional appearance; and includes clear and complete instructions.</t>
  </si>
  <si>
    <t>Most of the instrument's response items are designed in a manner able to measure the intended construct; reflect the rules of proper response items; and are based on the literature. The layout is logical and the directions are clear.</t>
  </si>
  <si>
    <t>Some of the instrument's response items are designed in a manner able to measure the intended construct and some items follow the rules of response item design. The layout and directions need further development.</t>
  </si>
  <si>
    <t xml:space="preserve">The instrument's response items are unable to measure the intended construct and stray from the rules of response item design.  </t>
  </si>
  <si>
    <t>Interpretation</t>
  </si>
  <si>
    <t>The interpretation(s) make meaning out of the information/data in an insightful manner, important ideas relevant to the topic are called out and accurate, sound logic and reasoning is evident, and examples are used to illustrate ideas.</t>
  </si>
  <si>
    <t xml:space="preserve">The interpretation(s) make meaning out of the information/data, ideas relevant to the topic are called out, and logic and reasoning is evident.
</t>
  </si>
  <si>
    <t>The interpretation(s) make basic meaning out of the information/data, a some ideas relevant to the topic are called out, and simplistic reasoning is demonstrated.</t>
  </si>
  <si>
    <t>The interpretation(s) make minimal meaning out of the information/data, few ideas relevant to the topic are called out, and rudimentary reasoning is demonstrated.</t>
  </si>
  <si>
    <t>Interviewing Skills</t>
  </si>
  <si>
    <t>Establishes trust and rapport with ease; moves from general to more specific questions based on cues received; masterfully transitions to deeper questions while maintaining trust; employs a professional model/theoretical approach; attending and listening skills are skillfully employed.</t>
  </si>
  <si>
    <t>Establishes trust and rapport; moves from general to more specific questions; transitions gradually to deeper questions; employs a professional model/theoretical approach; attending and listening skills are present.</t>
  </si>
  <si>
    <t>Struggles to establish trust and rapport; moves from general to more specific questions in a matter-of-fact fashion; moves to deeper questions with minimal transition; partially employs a professional model/theoretical approach; attending and listening skills are inconsistent.</t>
  </si>
  <si>
    <t>Moves from general to more specific questions without consideration of the person or establishing trust and rapport; moves to deeper questions without transition; professional model/theoretical approach is absent; attending and listening skills are minimal.</t>
  </si>
  <si>
    <t>Literature Review</t>
  </si>
  <si>
    <t>The literature review reflects highly relevant and contemporary scholarly resources with minimal to no secondary sources; salient information is discussed in a well synthesized manner; information is organized from general to specific; and supporting citations are widely used.</t>
  </si>
  <si>
    <t>The literature review reflects relevant scholarly resources with some reliance on secondary sources; salient information, in general, is discussed in a synthesized manner; information is organized from general to specific; and supporting citations are often used.</t>
  </si>
  <si>
    <t>The literature review reflects a mix of relevant and near relevant scholarly resources with the inclusion of secondary sources; salient information is reported without synthesizing; information is organized by topics only; and supporting citations tend to be underutilized.</t>
  </si>
  <si>
    <t>The literature review reflects a mix of relevant and non-relevant scholarly resources with a reliance on secondary sources; information is reported without synthesizing; information lacks clear organization; and supporting citations are underutilized.</t>
  </si>
  <si>
    <t>Oral Communication Skills</t>
  </si>
  <si>
    <t xml:space="preserve">The oral communication skills are professional and draw the audience in; reflects a strong command of oral language conventions and sound knowledge of the subject matter; provides a clear and compelling message in a concise, organized, and understandable manner with no reliance on fillers such as “er” and “um”. </t>
  </si>
  <si>
    <t>The oral communication skills reflects a connection to the audience; a sound command of oral language conventions and knowledge of the subject matter; conveys a clear, organized, and understandable message with minimal reliance on fillers such as “er” and “um”.</t>
  </si>
  <si>
    <t>The oral communication skills reflects some ability to connect to the audience; adequate use of oral language conventions and knowledge of subject matter; is generally understandable yet lacks a clear organized approach; and tends to rely on fillers such as “er” and “um”.</t>
  </si>
  <si>
    <t>The oral communication skills reflects a focus on the content rather than to the audience; uses rudimentary oral language conventions, lacks clear organization and knowledge of subject matter; and heavily relies on fillers such as “er” and “um”.</t>
  </si>
  <si>
    <t>Presentation Quality</t>
  </si>
  <si>
    <t xml:space="preserve">The presentation demonstrates an engaging illustration and communication of the information using a clear, concise, and compelling manner; includes an intro, a body with well-sequenced and essential information, and a conclusion; and uses APA citations throughout. </t>
  </si>
  <si>
    <t>The presentation demonstrates a good illustration and communication of the information using a clear and concise manner; includes an intro, a body with well sequenced information, and a conclusion; and uses APA citations often.</t>
  </si>
  <si>
    <t>The presentation demonstrates a simplistic illustration and communication of the information using minimalistic approach; an intro, body, and a conclusion are present but sometimes lack necessary information; and APA citations are rarely used.</t>
  </si>
  <si>
    <t>The presentation demonstrates minimal illustrations or clear communications of the information; the organizational components (intro, body, conclusion) are missing key elements; and APA citations were not used.</t>
  </si>
  <si>
    <t>Product Quality</t>
  </si>
  <si>
    <t>The product created for the assignment demonstrates comprehensive understanding of the course concepts, is designed in a skillful manner, with a minimal to no need for improvement.</t>
  </si>
  <si>
    <t>The product created for the assignment demonstrates adequate understanding of the course concepts, is designed in a sufficient manner with a minimal to small need for improvement.</t>
  </si>
  <si>
    <t>The product created for the assignment demonstrates a basic understanding of the course concepts, is designed in a simplistic manner, with a small to moderate need for improvement.</t>
  </si>
  <si>
    <t>The product created for the assignment demonstrates rudimentary understanding of the course concepts, is designed in an incomplete manner, with a significant need for improvement.</t>
  </si>
  <si>
    <t>Problem Solving Skils</t>
  </si>
  <si>
    <t>Defines the problem, identifies the key elements and underlying issues; shows a strong and accurate understanding and application of concepts and principles needed to solve the problem; provides a reasonable solution and an alternative solution along with solid justification.</t>
  </si>
  <si>
    <t>Defines the problem, identifies the key elements of the problem; shows a good understanding and application of concepts and principles needed to solve the problem; provides a reasonable solution along with a adequate justification.</t>
  </si>
  <si>
    <t>Provides a partial definition of the problem and shows a basic understanding of its key elements; demonstrates a simplistic understanding and application of concepts and principles needed to solve the problem; provides a possible solution with an inadequate justification.</t>
  </si>
  <si>
    <t>Provides a limited definition of the problem, and shows limited understanding of the key elements of the problem, demonstrates weak understanding and application of concepts and principles needed to solve the problem resulting in an incomplete solution.</t>
  </si>
  <si>
    <t>Problem Justification</t>
  </si>
  <si>
    <t xml:space="preserve">The justification provides a strong and convincing reason for researching the problem; is clearly grounded in sound logic, credible sources, and an in-depth understanding of the issue.  </t>
  </si>
  <si>
    <t>The justification provides an adequate reason for researching the problem; is based on logical reasoning, credible sources, and a good understanding of the issue.</t>
  </si>
  <si>
    <t xml:space="preserve">The justification provides a reason for researching the problem, but is not convincing; is somewhat grounded in knowledge of the issue and sources, yet demonstrates simplistic reasoning. </t>
  </si>
  <si>
    <t>The justification is underdeveloped; the reason for researching the issue/problem is unclear.</t>
  </si>
  <si>
    <t>Rationale</t>
  </si>
  <si>
    <t xml:space="preserve">The rationale provides a sound justification based on sufficient relevant facts; demonstrates a strong understanding of the elements involved; and is well reasoned. </t>
  </si>
  <si>
    <t xml:space="preserve">The rationale provides an adequate justification based on some relevant facts; demonstrates an understanding of the elements involved; and is reasonable. </t>
  </si>
  <si>
    <t xml:space="preserve">The rationale provides a simplistic justification based on insufficent facts; demonstrates a basic understanding of the elements involved and basic reasoning. </t>
  </si>
  <si>
    <t>The rationale is underdeveloped and does not provide an adequate justification.</t>
  </si>
  <si>
    <t>Recommendation</t>
  </si>
  <si>
    <t>The recommendations strongly align with the findings, address all of the presenting issues, and reflect sound reasoning.</t>
  </si>
  <si>
    <t>The recommendations are based on the findings, address most of the presenting issues, and reflect a logical chain of reasoning.</t>
  </si>
  <si>
    <t>The recommendations are simplistic, and/or based on opinion more than evidence, and address some of the presenting issues.</t>
  </si>
  <si>
    <t>The recommendations are inadequate and based on unsubstantiated opinion.</t>
  </si>
  <si>
    <t>Quality of Reflection</t>
  </si>
  <si>
    <t>Demonstrates an in-depth reflection and introspection that clearly tie to the course concepts. Viewpoints and interpretations are insightful. Relevant examples are use to illustrate main ideas.</t>
  </si>
  <si>
    <t>Demonstrates a general reflection and introspection that tie to the course concepts. Viewpoints and interpretations are logical. Relevant examples are sometimes used to illustrate main ideas.</t>
  </si>
  <si>
    <t>Demonstrates a basic reflection and superficial introspection. Viewpoints and interpretations tend to be uninformed opinion without a clear tie to the course concepts. Examples are rarely used to illustrate main ideas.</t>
  </si>
  <si>
    <t xml:space="preserve">Demonstrates minimal reflection. Viewpoints and interpretations lack a clear connection to self and course concepts. </t>
  </si>
  <si>
    <t>Research Design</t>
  </si>
  <si>
    <t>The methodology soundly fits the research question; the population and sample are appropriate and sufficient to the question being asked; the data collection and analysis method are fully described and designed to yield accurate and substantial results.</t>
  </si>
  <si>
    <t>The methodology fits the research question; the population and sample are appropriate to the question being asked; and the data collection and analysis method are adequately described and designed.</t>
  </si>
  <si>
    <t>The methodology loosely fits the research question; the population and sample selection are appropriate but lack detail; the data collection and analysis method are described and designed in a rudimentary manner.</t>
  </si>
  <si>
    <t>The methodology lacks clarity and will not adequately answer the research question as it is designed.</t>
  </si>
  <si>
    <t>Statistical Analysis</t>
  </si>
  <si>
    <t xml:space="preserve">The statistical analysis demonstrates a thorough understanding of the selection, application, and use of the applied statisical method(s); the results are explained in a manner that enhances understanding. </t>
  </si>
  <si>
    <t>The statistical analysis demonstrates an understanding of the selection, application, and use of the applied statisical method(s); the results are explained in a basic manner.</t>
  </si>
  <si>
    <t>The statistical analysis demonstrates a rudementary understanding of the selection, application, and/or use of the applied statisical method(s); either the selection, application, or use of the statistical method(s) were erroneous.</t>
  </si>
  <si>
    <t>The statistical analysis demonstrates a weak understanding of the selection, application, and/or use of the applied statisical method(s). Significant errors were apparent in either the selection, application, and/or use of the statistical methods.</t>
  </si>
  <si>
    <t>Summary</t>
  </si>
  <si>
    <t>The summary captures the key points; ties the information together in a concise manner; and provides sufficient detail to allow for a clear understanding.</t>
  </si>
  <si>
    <t>The summary captures most of the key points; ties the information together in a somewhat concise manner; and provides some details to allow for a clear understanding.</t>
  </si>
  <si>
    <t>The summary captures some of the key points; information is tied together in a general manner; more detail is needed to allow for a clearer understanding.</t>
  </si>
  <si>
    <t>The summary misses several of the key points and lacks enough detail to allow for a clear understanding.</t>
  </si>
  <si>
    <t>Theory Application</t>
  </si>
  <si>
    <t>The theoretical application demonstrates proper selection and skillful use of the theory(ies).</t>
  </si>
  <si>
    <t>The theoretical application demonstrates logical selection and use of the theory(ies).</t>
  </si>
  <si>
    <t>The theoretical application demonstrates a questionable selection or rudimentary use of the theory(ies).</t>
  </si>
  <si>
    <t>The theoretical application demonstrates an improper selection or weak use of the theory(ies).</t>
  </si>
  <si>
    <t>Writing Skills</t>
  </si>
  <si>
    <t>The writing effectively addresses the target audience and purpose; presents substantial and meaningful content; uses appropriate level of formality and vocabulary; reads smoothly and transitions well; demonstrates a strong use of language conventions and mechanics; sentence-level errors do not impact readability.</t>
  </si>
  <si>
    <t>The writing addresses the target audience and purpose; presents relevant and adequate content; uses a mostly formal tone and vocabulary appropriately; is written in a straightforward easy-to-understand manner; uses language conventions and mechanics; sentence-level errors minimally impact readability.</t>
  </si>
  <si>
    <t>The writing shows some awareness of the intended audience and purpose; presents basic content; is written in a manner where the meaning is sometimes unclear and does not always use vocabulary appropriately; uses some language conventions and mechanics; sentence-level errors significantly impact readability.</t>
  </si>
  <si>
    <t>The writing shows minimal awareness of the intended audience and purpose; presents irrelivant/incoplete content; is often difficult to follow; does not use language conventions and mechanics correctly; sentence-level errors make the writing unreadable.</t>
  </si>
  <si>
    <t>Academic Writing</t>
  </si>
  <si>
    <t xml:space="preserve">The paper has a scholarly tone; demonstrates strong understanding of the subject area; is concise, logical, well organized, represents the vocabulary of the field; demonstrates a strong use of language conventions and mechanics; sentence-level errors do not impact readability; supports all declarative statements with evidence/citations, and APA writing style is used with no errors.  </t>
  </si>
  <si>
    <t>The paper has a formal tone, demonstrates an understanding of the subject area; is concise, logical, and well organized; represents the vocabulary of the field; uses language conventions and mechanics; sentence-level errors minimally impact readability; supports declarative statements with evidence/citations, and APA writing style is used with minimal errors.</t>
  </si>
  <si>
    <t>The paper sometimes uses a formal tone; demonstrates partial understanding of the subject area; logic, organization or clarity of expression is sometimes lacking; declarative statements are often unsupported; uses some language conventions and mechanics; sentence-level errors significantly impact readability; and/or APA writing errors is notable.</t>
  </si>
  <si>
    <t>The paper has a casual tone; tends to demonstrate a lack of understanding of the subject area; is weakly constructed making it difficult to follow;  does not use language conventions and mechanics correctly; sentence-level errors make the writing unreadable; declarative statements are not supported; and APA writing style is minimal to absent.</t>
  </si>
  <si>
    <t>TotalPoints</t>
  </si>
  <si>
    <t>Weights</t>
  </si>
  <si>
    <t>TotalCriteria</t>
  </si>
  <si>
    <t>TotalPercent</t>
  </si>
  <si>
    <t>decimal</t>
  </si>
  <si>
    <t>maxrange</t>
  </si>
  <si>
    <t>minrange</t>
  </si>
  <si>
    <t>TOTAL POINTS
 (input to the right)</t>
  </si>
  <si>
    <t>CC BY-NC: This work is licensed under a Creative Commons Attribution 4.0 International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</si>
</sst>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sz val="10"/>
      <color theme="1"/>
      <name val="Arial"/>
    </font>
    <font>
      <sz val="12"/>
      <color theme="1"/>
      <name val="Calibri"/>
    </font>
    <font>
      <b/>
      <sz val="10"/>
      <color rgb="FF000000"/>
      <name val="Century Gothic"/>
    </font>
    <font>
      <sz val="10"/>
      <name val="Arial"/>
    </font>
    <font>
      <sz val="13"/>
      <color theme="1"/>
      <name val="Calibri"/>
    </font>
    <font>
      <b/>
      <sz val="10"/>
      <color rgb="FFFFFFFF"/>
      <name val="Century Gothic"/>
    </font>
    <font>
      <b/>
      <sz val="11"/>
      <color rgb="FFFFFFFF"/>
      <name val="Century Gothic"/>
    </font>
    <font>
      <sz val="12"/>
      <color rgb="FFFFFFFF"/>
      <name val="Calibri"/>
    </font>
    <font>
      <sz val="11"/>
      <color rgb="FF000000"/>
      <name val="Century Gothic"/>
    </font>
    <font>
      <sz val="11"/>
      <color theme="1"/>
      <name val="Calibri"/>
    </font>
    <font>
      <sz val="12"/>
      <color rgb="FF000000"/>
      <name val="Calibri"/>
    </font>
    <font>
      <sz val="10"/>
      <color theme="1"/>
      <name val="Calibri"/>
    </font>
    <font>
      <sz val="10"/>
      <color theme="1"/>
      <name val="Calibri"/>
    </font>
    <font>
      <sz val="10"/>
      <color rgb="FF171717"/>
      <name val="Calibri"/>
    </font>
    <font>
      <sz val="10"/>
      <color theme="1"/>
      <name val="Arial"/>
      <scheme val="minor"/>
    </font>
    <font>
      <sz val="10"/>
      <color rgb="FF000000"/>
      <name val="Arial"/>
    </font>
    <font>
      <b/>
      <sz val="14"/>
      <color rgb="FF000000"/>
      <name val="Century Gothic"/>
      <family val="1"/>
    </font>
    <font>
      <b/>
      <sz val="12"/>
      <color rgb="FFFFFFFF"/>
      <name val="Century Gothic"/>
      <family val="1"/>
    </font>
    <font>
      <b/>
      <sz val="14"/>
      <color rgb="FFFFFFFF"/>
      <name val="Century Gothic"/>
      <family val="1"/>
    </font>
    <font>
      <sz val="14"/>
      <name val="Arial"/>
      <family val="2"/>
    </font>
    <font>
      <sz val="16"/>
      <color theme="1"/>
      <name val="Century Gothic"/>
      <family val="1"/>
    </font>
    <font>
      <b/>
      <sz val="16"/>
      <color theme="1"/>
      <name val="Century Gothic"/>
      <family val="1"/>
    </font>
  </fonts>
  <fills count="11">
    <fill>
      <patternFill patternType="none"/>
    </fill>
    <fill>
      <patternFill patternType="gray125"/>
    </fill>
    <fill>
      <patternFill patternType="solid">
        <fgColor rgb="FFFFF2CC"/>
        <bgColor rgb="FFFFF2CC"/>
      </patternFill>
    </fill>
    <fill>
      <patternFill patternType="solid">
        <fgColor rgb="FFF2F2F2"/>
        <bgColor rgb="FFF2F2F2"/>
      </patternFill>
    </fill>
    <fill>
      <patternFill patternType="solid">
        <fgColor rgb="FF999999"/>
        <bgColor rgb="FF999999"/>
      </patternFill>
    </fill>
    <fill>
      <patternFill patternType="solid">
        <fgColor rgb="FF44546A"/>
        <bgColor rgb="FF44546A"/>
      </patternFill>
    </fill>
    <fill>
      <patternFill patternType="solid">
        <fgColor rgb="FFD6DCE4"/>
        <bgColor rgb="FFD6DCE4"/>
      </patternFill>
    </fill>
    <fill>
      <patternFill patternType="solid">
        <fgColor rgb="FF222A35"/>
        <bgColor rgb="FF222A35"/>
      </patternFill>
    </fill>
    <fill>
      <patternFill patternType="solid">
        <fgColor rgb="FFCCD3DB"/>
        <bgColor rgb="FFCCD3DB"/>
      </patternFill>
    </fill>
    <fill>
      <patternFill patternType="solid">
        <fgColor rgb="FFE9E9E9"/>
        <bgColor rgb="FFE9E9E9"/>
      </patternFill>
    </fill>
    <fill>
      <patternFill patternType="solid">
        <fgColor rgb="FFFFFFFF"/>
        <bgColor rgb="FFFFFFFF"/>
      </patternFill>
    </fill>
  </fills>
  <borders count="33">
    <border>
      <left/>
      <right/>
      <top/>
      <bottom/>
      <diagonal/>
    </border>
    <border>
      <left style="thin">
        <color rgb="FFBFBFBF"/>
      </left>
      <right/>
      <top/>
      <bottom style="thin">
        <color rgb="FFBFBFBF"/>
      </bottom>
      <diagonal/>
    </border>
    <border>
      <left/>
      <right style="thin">
        <color rgb="FFBFBFBF"/>
      </right>
      <top/>
      <bottom style="thin">
        <color rgb="FFBFBFBF"/>
      </bottom>
      <diagonal/>
    </border>
    <border>
      <left/>
      <right/>
      <top/>
      <bottom style="thin">
        <color rgb="FFBFBFBF"/>
      </bottom>
      <diagonal/>
    </border>
    <border>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FFFFFF"/>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medium">
        <color rgb="FFBFBFBF"/>
      </bottom>
      <diagonal/>
    </border>
    <border>
      <left/>
      <right/>
      <top/>
      <bottom style="medium">
        <color rgb="FFBFBFBF"/>
      </bottom>
      <diagonal/>
    </border>
    <border>
      <left/>
      <right style="thin">
        <color rgb="FFBFBFBF"/>
      </right>
      <top/>
      <bottom style="medium">
        <color rgb="FFBFBFBF"/>
      </bottom>
      <diagonal/>
    </border>
    <border>
      <left/>
      <right style="thin">
        <color rgb="FFBFBFBF"/>
      </right>
      <top/>
      <bottom style="medium">
        <color rgb="FFBFBFBF"/>
      </bottom>
      <diagonal/>
    </border>
    <border>
      <left style="thin">
        <color rgb="FFBFBFBF"/>
      </left>
      <right/>
      <top/>
      <bottom/>
      <diagonal/>
    </border>
    <border>
      <left/>
      <right/>
      <top/>
      <bottom/>
      <diagonal/>
    </border>
    <border>
      <left/>
      <right style="thin">
        <color rgb="FFBFBFBF"/>
      </right>
      <top/>
      <bottom/>
      <diagonal/>
    </border>
    <border>
      <left/>
      <right/>
      <top/>
      <bottom/>
      <diagonal/>
    </border>
    <border>
      <left/>
      <right/>
      <top/>
      <bottom/>
      <diagonal/>
    </border>
    <border>
      <left/>
      <right style="thin">
        <color rgb="FFBFBFBF"/>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thin">
        <color indexed="64"/>
      </bottom>
      <diagonal/>
    </border>
    <border>
      <left/>
      <right style="thin">
        <color rgb="FFBFBFBF"/>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0" fillId="0" borderId="0" xfId="0" applyFont="1"/>
    <xf numFmtId="0" fontId="2" fillId="0" borderId="24" xfId="0" applyFont="1" applyBorder="1" applyAlignment="1">
      <alignment wrapText="1"/>
    </xf>
    <xf numFmtId="0" fontId="11" fillId="0" borderId="24" xfId="0" applyFont="1" applyBorder="1" applyAlignment="1">
      <alignment horizontal="center" wrapText="1"/>
    </xf>
    <xf numFmtId="0" fontId="11" fillId="0" borderId="25" xfId="0" applyFont="1" applyBorder="1" applyAlignment="1">
      <alignment horizontal="center" wrapText="1"/>
    </xf>
    <xf numFmtId="0" fontId="12" fillId="0" borderId="0" xfId="0" applyFont="1"/>
    <xf numFmtId="0" fontId="12" fillId="10" borderId="21" xfId="0" applyFont="1" applyFill="1" applyBorder="1" applyAlignment="1">
      <alignment wrapText="1"/>
    </xf>
    <xf numFmtId="0" fontId="12" fillId="0" borderId="26" xfId="0" applyFont="1" applyBorder="1" applyAlignment="1">
      <alignment wrapText="1"/>
    </xf>
    <xf numFmtId="0" fontId="12" fillId="10" borderId="27" xfId="0" applyFont="1" applyFill="1" applyBorder="1" applyAlignment="1">
      <alignment wrapText="1"/>
    </xf>
    <xf numFmtId="0" fontId="12" fillId="0" borderId="0" xfId="0" applyFont="1" applyAlignment="1">
      <alignment wrapText="1"/>
    </xf>
    <xf numFmtId="0" fontId="12" fillId="10" borderId="21" xfId="0" applyFont="1" applyFill="1" applyBorder="1" applyAlignment="1">
      <alignment vertical="top" wrapText="1"/>
    </xf>
    <xf numFmtId="0" fontId="13" fillId="0" borderId="0" xfId="0" applyFont="1"/>
    <xf numFmtId="0" fontId="13" fillId="10" borderId="0" xfId="0" applyFont="1" applyFill="1" applyAlignment="1">
      <alignment wrapText="1"/>
    </xf>
    <xf numFmtId="0" fontId="13" fillId="0" borderId="0" xfId="0" applyFont="1" applyAlignment="1">
      <alignment wrapText="1"/>
    </xf>
    <xf numFmtId="0" fontId="12" fillId="0" borderId="0" xfId="0" applyFont="1" applyAlignment="1">
      <alignment vertical="top" wrapText="1"/>
    </xf>
    <xf numFmtId="0" fontId="14" fillId="0" borderId="0" xfId="0" applyFont="1" applyAlignment="1">
      <alignment wrapText="1"/>
    </xf>
    <xf numFmtId="0" fontId="1" fillId="0" borderId="0" xfId="0" applyFont="1"/>
    <xf numFmtId="9" fontId="1" fillId="0" borderId="0" xfId="0" applyNumberFormat="1" applyFont="1"/>
    <xf numFmtId="0" fontId="15" fillId="0" borderId="0" xfId="0" applyFont="1"/>
    <xf numFmtId="0" fontId="16" fillId="0" borderId="0" xfId="0" applyFont="1"/>
    <xf numFmtId="10" fontId="1" fillId="0" borderId="0" xfId="0" applyNumberFormat="1" applyFont="1"/>
    <xf numFmtId="0" fontId="22" fillId="0" borderId="0" xfId="0" applyFont="1" applyProtection="1">
      <protection locked="0"/>
    </xf>
    <xf numFmtId="0" fontId="21" fillId="0" borderId="0" xfId="0" applyFont="1" applyAlignment="1" applyProtection="1">
      <alignment horizontal="center"/>
      <protection locked="0"/>
    </xf>
    <xf numFmtId="0" fontId="2" fillId="0" borderId="21" xfId="0" applyFont="1" applyBorder="1" applyAlignment="1" applyProtection="1">
      <alignment horizontal="center"/>
      <protection locked="0"/>
    </xf>
    <xf numFmtId="0" fontId="17" fillId="2" borderId="30" xfId="0" applyFont="1" applyFill="1" applyBorder="1" applyAlignment="1" applyProtection="1">
      <alignment horizontal="center" vertical="center" wrapText="1"/>
      <protection locked="0"/>
    </xf>
    <xf numFmtId="0" fontId="17" fillId="2" borderId="31" xfId="0" applyFont="1" applyFill="1" applyBorder="1" applyAlignment="1" applyProtection="1">
      <alignment horizontal="center" vertical="center" wrapText="1"/>
      <protection locked="0"/>
    </xf>
    <xf numFmtId="0" fontId="5" fillId="3" borderId="32" xfId="0" applyFont="1" applyFill="1" applyBorder="1" applyProtection="1">
      <protection locked="0"/>
    </xf>
    <xf numFmtId="0" fontId="19" fillId="4" borderId="1" xfId="0" applyFont="1" applyFill="1" applyBorder="1" applyAlignment="1" applyProtection="1">
      <alignment horizontal="center" vertical="center" wrapText="1"/>
      <protection locked="0"/>
    </xf>
    <xf numFmtId="0" fontId="20" fillId="0" borderId="2" xfId="0" applyFont="1" applyBorder="1" applyProtection="1">
      <protection locked="0"/>
    </xf>
    <xf numFmtId="0" fontId="19" fillId="4" borderId="3" xfId="0" applyFont="1" applyFill="1" applyBorder="1" applyAlignment="1" applyProtection="1">
      <alignment horizontal="center" vertical="center"/>
      <protection locked="0"/>
    </xf>
    <xf numFmtId="0" fontId="20" fillId="0" borderId="4" xfId="0" applyFont="1" applyBorder="1" applyProtection="1">
      <protection locked="0"/>
    </xf>
    <xf numFmtId="0" fontId="20" fillId="0" borderId="5" xfId="0" applyFont="1" applyBorder="1" applyProtection="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8" fillId="4" borderId="6" xfId="0" applyFont="1" applyFill="1" applyBorder="1" applyAlignment="1" applyProtection="1">
      <alignment horizontal="center" vertical="center" wrapText="1"/>
      <protection locked="0"/>
    </xf>
    <xf numFmtId="0" fontId="7" fillId="5" borderId="8" xfId="0" applyFont="1" applyFill="1" applyBorder="1" applyAlignment="1" applyProtection="1">
      <alignment wrapText="1"/>
      <protection locked="0"/>
    </xf>
    <xf numFmtId="0" fontId="8" fillId="5" borderId="3" xfId="0" applyFont="1" applyFill="1" applyBorder="1" applyAlignment="1" applyProtection="1">
      <alignment horizontal="center"/>
      <protection locked="0"/>
    </xf>
    <xf numFmtId="0" fontId="4" fillId="0" borderId="2" xfId="0" applyFont="1" applyBorder="1" applyProtection="1">
      <protection locked="0"/>
    </xf>
    <xf numFmtId="0" fontId="2" fillId="5" borderId="6" xfId="0" applyFont="1" applyFill="1" applyBorder="1" applyProtection="1">
      <protection locked="0"/>
    </xf>
    <xf numFmtId="0" fontId="8" fillId="5" borderId="6" xfId="0" applyFont="1" applyFill="1" applyBorder="1" applyAlignment="1" applyProtection="1">
      <alignment horizontal="center"/>
      <protection locked="0"/>
    </xf>
    <xf numFmtId="0" fontId="2" fillId="0" borderId="9" xfId="0" applyFont="1" applyBorder="1" applyAlignment="1" applyProtection="1">
      <alignment wrapText="1"/>
      <protection locked="0"/>
    </xf>
    <xf numFmtId="0" fontId="3" fillId="6" borderId="6" xfId="0" applyFont="1" applyFill="1" applyBorder="1" applyAlignment="1" applyProtection="1">
      <alignment horizontal="center" wrapText="1"/>
      <protection locked="0"/>
    </xf>
    <xf numFmtId="2" fontId="3" fillId="6" borderId="6" xfId="0" applyNumberFormat="1" applyFont="1" applyFill="1" applyBorder="1" applyAlignment="1" applyProtection="1">
      <alignment horizontal="center" wrapText="1"/>
      <protection locked="0"/>
    </xf>
    <xf numFmtId="3" fontId="2" fillId="3" borderId="6" xfId="0" applyNumberFormat="1" applyFont="1" applyFill="1" applyBorder="1" applyProtection="1">
      <protection locked="0"/>
    </xf>
    <xf numFmtId="0" fontId="2" fillId="3" borderId="6" xfId="0" applyFont="1" applyFill="1" applyBorder="1" applyProtection="1">
      <protection locked="0"/>
    </xf>
    <xf numFmtId="10" fontId="2" fillId="3" borderId="6" xfId="0" applyNumberFormat="1" applyFont="1" applyFill="1" applyBorder="1" applyProtection="1">
      <protection locked="0"/>
    </xf>
    <xf numFmtId="0" fontId="3" fillId="6" borderId="3" xfId="0" applyFont="1" applyFill="1" applyBorder="1" applyAlignment="1" applyProtection="1">
      <alignment horizontal="center" wrapText="1"/>
      <protection locked="0"/>
    </xf>
    <xf numFmtId="0" fontId="3" fillId="6" borderId="28" xfId="0" applyFont="1" applyFill="1" applyBorder="1" applyAlignment="1" applyProtection="1">
      <alignment horizontal="center" wrapText="1"/>
      <protection locked="0"/>
    </xf>
    <xf numFmtId="0" fontId="3" fillId="6" borderId="29" xfId="0" applyFont="1" applyFill="1" applyBorder="1" applyAlignment="1" applyProtection="1">
      <alignment horizontal="center" wrapText="1"/>
      <protection locked="0"/>
    </xf>
    <xf numFmtId="9" fontId="5" fillId="3" borderId="6" xfId="0" applyNumberFormat="1" applyFont="1" applyFill="1" applyBorder="1" applyProtection="1">
      <protection locked="0"/>
    </xf>
    <xf numFmtId="10" fontId="2" fillId="5" borderId="6" xfId="0" applyNumberFormat="1" applyFont="1" applyFill="1" applyBorder="1" applyProtection="1">
      <protection locked="0"/>
    </xf>
    <xf numFmtId="3" fontId="3" fillId="6" borderId="6" xfId="0" applyNumberFormat="1" applyFont="1" applyFill="1" applyBorder="1" applyAlignment="1" applyProtection="1">
      <alignment horizontal="center" wrapText="1"/>
      <protection locked="0"/>
    </xf>
    <xf numFmtId="9" fontId="2" fillId="3" borderId="6" xfId="0" applyNumberFormat="1" applyFont="1" applyFill="1" applyBorder="1" applyProtection="1">
      <protection locked="0"/>
    </xf>
    <xf numFmtId="0" fontId="6" fillId="7" borderId="10" xfId="0" applyFont="1" applyFill="1" applyBorder="1" applyAlignment="1" applyProtection="1">
      <alignment horizontal="right" wrapText="1"/>
      <protection locked="0"/>
    </xf>
    <xf numFmtId="0" fontId="4" fillId="0" borderId="11" xfId="0" applyFont="1" applyBorder="1" applyProtection="1">
      <protection locked="0"/>
    </xf>
    <xf numFmtId="0" fontId="4" fillId="0" borderId="12" xfId="0" applyFont="1" applyBorder="1" applyProtection="1">
      <protection locked="0"/>
    </xf>
    <xf numFmtId="0" fontId="3" fillId="8" borderId="13" xfId="0" applyFont="1" applyFill="1" applyBorder="1" applyAlignment="1" applyProtection="1">
      <alignment horizontal="center" wrapText="1"/>
      <protection locked="0"/>
    </xf>
    <xf numFmtId="10" fontId="3" fillId="9" borderId="13" xfId="0" applyNumberFormat="1" applyFont="1" applyFill="1" applyBorder="1" applyAlignment="1" applyProtection="1">
      <alignment horizontal="center" wrapText="1"/>
      <protection locked="0"/>
    </xf>
    <xf numFmtId="0" fontId="6" fillId="7" borderId="14" xfId="0" applyFont="1" applyFill="1" applyBorder="1" applyAlignment="1" applyProtection="1">
      <alignment horizontal="right" wrapText="1"/>
      <protection locked="0"/>
    </xf>
    <xf numFmtId="0" fontId="4" fillId="0" borderId="15" xfId="0" applyFont="1" applyBorder="1" applyProtection="1">
      <protection locked="0"/>
    </xf>
    <xf numFmtId="0" fontId="4" fillId="0" borderId="16" xfId="0" applyFont="1" applyBorder="1" applyProtection="1">
      <protection locked="0"/>
    </xf>
    <xf numFmtId="10" fontId="3" fillId="8" borderId="17" xfId="0" applyNumberFormat="1" applyFont="1" applyFill="1" applyBorder="1" applyAlignment="1" applyProtection="1">
      <alignment horizontal="center" wrapText="1"/>
      <protection locked="0"/>
    </xf>
    <xf numFmtId="0" fontId="4" fillId="0" borderId="18" xfId="0" applyFont="1" applyBorder="1" applyProtection="1">
      <protection locked="0"/>
    </xf>
    <xf numFmtId="10" fontId="3" fillId="9" borderId="19" xfId="0" applyNumberFormat="1" applyFont="1" applyFill="1" applyBorder="1" applyAlignment="1" applyProtection="1">
      <alignment horizontal="center" wrapText="1"/>
      <protection locked="0"/>
    </xf>
    <xf numFmtId="0" fontId="9" fillId="2" borderId="20" xfId="0" applyFont="1" applyFill="1" applyBorder="1" applyAlignment="1" applyProtection="1">
      <alignment horizontal="center" vertical="center" wrapText="1"/>
      <protection locked="0"/>
    </xf>
    <xf numFmtId="0" fontId="9" fillId="2" borderId="21"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1570182</xdr:colOff>
      <xdr:row>31</xdr:row>
      <xdr:rowOff>539750</xdr:rowOff>
    </xdr:to>
    <xdr:pic>
      <xdr:nvPicPr>
        <xdr:cNvPr id="4" name="Picture 3">
          <a:extLst>
            <a:ext uri="{FF2B5EF4-FFF2-40B4-BE49-F238E27FC236}">
              <a16:creationId xmlns:a16="http://schemas.microsoft.com/office/drawing/2014/main" id="{009C0FEE-F54F-28E6-7D8A-DD523CC64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256000"/>
          <a:ext cx="1570182" cy="5397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32"/>
  <sheetViews>
    <sheetView tabSelected="1" zoomScale="80" zoomScaleNormal="80" workbookViewId="0">
      <pane ySplit="1" topLeftCell="A2" activePane="bottomLeft" state="frozen"/>
      <selection pane="bottomLeft" activeCell="A7" sqref="A7"/>
    </sheetView>
  </sheetViews>
  <sheetFormatPr baseColWidth="10" defaultColWidth="12.5" defaultRowHeight="15" customHeight="1" x14ac:dyDescent="0.15"/>
  <cols>
    <col min="1" max="1" width="26.33203125" customWidth="1"/>
    <col min="2" max="2" width="28.6640625" customWidth="1"/>
    <col min="3" max="3" width="8.5" customWidth="1"/>
    <col min="4" max="4" width="13.6640625" customWidth="1"/>
    <col min="5" max="5" width="23.83203125" customWidth="1"/>
    <col min="6" max="6" width="16.6640625" customWidth="1"/>
    <col min="7" max="7" width="21" customWidth="1"/>
    <col min="8" max="8" width="14.5" customWidth="1"/>
    <col min="9" max="9" width="20.5" customWidth="1"/>
    <col min="10" max="10" width="12.6640625" hidden="1" customWidth="1"/>
    <col min="11" max="11" width="12.6640625" customWidth="1"/>
    <col min="12" max="12" width="11.1640625" hidden="1" customWidth="1"/>
    <col min="13" max="13" width="17.5" customWidth="1"/>
    <col min="14" max="21" width="14.5" hidden="1" customWidth="1"/>
  </cols>
  <sheetData>
    <row r="1" spans="1:13" ht="29" customHeight="1" x14ac:dyDescent="0.25">
      <c r="A1" s="21" t="s">
        <v>0</v>
      </c>
      <c r="B1" s="22"/>
      <c r="C1" s="22"/>
      <c r="D1" s="22"/>
      <c r="E1" s="22"/>
      <c r="F1" s="22"/>
      <c r="G1" s="22"/>
      <c r="H1" s="22"/>
      <c r="I1" s="22"/>
      <c r="J1" s="22"/>
      <c r="K1" s="22"/>
      <c r="L1" s="22"/>
      <c r="M1" s="22"/>
    </row>
    <row r="2" spans="1:13" ht="38" customHeight="1" x14ac:dyDescent="0.2">
      <c r="A2" s="23"/>
      <c r="B2" s="23"/>
      <c r="C2" s="23"/>
      <c r="D2" s="23"/>
      <c r="E2" s="23"/>
      <c r="F2" s="23"/>
      <c r="G2" s="23"/>
      <c r="H2" s="23"/>
      <c r="I2" s="24" t="s">
        <v>188</v>
      </c>
      <c r="J2" s="24"/>
      <c r="K2" s="24"/>
      <c r="L2" s="25"/>
      <c r="M2" s="26">
        <v>70</v>
      </c>
    </row>
    <row r="3" spans="1:13" ht="74.25" customHeight="1" x14ac:dyDescent="0.2">
      <c r="A3" s="27" t="s">
        <v>1</v>
      </c>
      <c r="B3" s="28"/>
      <c r="C3" s="29" t="s">
        <v>2</v>
      </c>
      <c r="D3" s="30"/>
      <c r="E3" s="30"/>
      <c r="F3" s="30"/>
      <c r="G3" s="30"/>
      <c r="H3" s="30"/>
      <c r="I3" s="31"/>
      <c r="J3" s="32" t="s">
        <v>3</v>
      </c>
      <c r="K3" s="33" t="s">
        <v>4</v>
      </c>
      <c r="L3" s="32" t="s">
        <v>5</v>
      </c>
      <c r="M3" s="34" t="s">
        <v>6</v>
      </c>
    </row>
    <row r="4" spans="1:13" ht="15.75" customHeight="1" x14ac:dyDescent="0.2">
      <c r="A4" s="35" t="s">
        <v>15</v>
      </c>
      <c r="B4" s="36" t="s">
        <v>8</v>
      </c>
      <c r="C4" s="37"/>
      <c r="D4" s="36" t="s">
        <v>9</v>
      </c>
      <c r="E4" s="37"/>
      <c r="F4" s="36" t="s">
        <v>10</v>
      </c>
      <c r="G4" s="37"/>
      <c r="H4" s="36" t="s">
        <v>11</v>
      </c>
      <c r="I4" s="37"/>
      <c r="J4" s="38"/>
      <c r="K4" s="39"/>
      <c r="L4" s="38"/>
      <c r="M4" s="38"/>
    </row>
    <row r="5" spans="1:13" ht="15.75" customHeight="1" x14ac:dyDescent="0.2">
      <c r="A5" s="40" t="s">
        <v>12</v>
      </c>
      <c r="B5" s="41">
        <f>MROUND(K6*ReferencePoints!F2,ReferencePoints!E2)</f>
        <v>7</v>
      </c>
      <c r="C5" s="41">
        <f>MROUND(K6*ReferencePoints!G2,ReferencePoints!E2)</f>
        <v>6.3000000000000007</v>
      </c>
      <c r="D5" s="42">
        <f>MROUND(K6*ReferencePoints!F3,ReferencePoints!E2)</f>
        <v>6.2</v>
      </c>
      <c r="E5" s="41">
        <f>MROUND(K6*ReferencePoints!G3,ReferencePoints!E2)</f>
        <v>5.6000000000000005</v>
      </c>
      <c r="F5" s="41">
        <f>MROUND(K6*ReferencePoints!F4,ReferencePoints!E2)</f>
        <v>5.5</v>
      </c>
      <c r="G5" s="41">
        <f>MROUND(K6*ReferencePoints!G4,ReferencePoints!E2)</f>
        <v>4.9000000000000004</v>
      </c>
      <c r="H5" s="41">
        <f>MROUND(K6*ReferencePoints!F5,ReferencePoints!E2)</f>
        <v>4.8000000000000007</v>
      </c>
      <c r="I5" s="41">
        <f>ReferencePoints!G5</f>
        <v>1</v>
      </c>
      <c r="J5" s="43"/>
      <c r="K5" s="41"/>
      <c r="L5" s="44"/>
      <c r="M5" s="45"/>
    </row>
    <row r="6" spans="1:13" ht="128.25" customHeight="1" x14ac:dyDescent="0.2">
      <c r="A6" s="40"/>
      <c r="B6" s="46" t="str">
        <f>INDEX(PossibleDescriptions!B:B, MATCH(A4, PossibleDescriptions!A:A,0))</f>
        <v>The application of course concepts shows comprehensive knowledge of the subject, excellent skill level, and minimal errors.</v>
      </c>
      <c r="C6" s="37"/>
      <c r="D6" s="47" t="str">
        <f>INDEX(PossibleDescriptions!C:C, MATCH(A4, PossibleDescriptions!A:A,0))</f>
        <v>The application of course concepts shows knowledge of the subject, and sufficient skill level, with a few minor errors.</v>
      </c>
      <c r="E6" s="48"/>
      <c r="F6" s="47" t="str">
        <f>INDEX(PossibleDescriptions!D:D, MATCH(A4, PossibleDescriptions!A:A,0))</f>
        <v>The application of course concepts shows basic knowledge of the subject; however, gaps are evident in both knowledge and skill level.</v>
      </c>
      <c r="G6" s="48"/>
      <c r="H6" s="47" t="str">
        <f>INDEX(PossibleDescriptions!E:E, MATCH(A4, PossibleDescriptions!A:A,0))</f>
        <v>The application of course concepts shows considerable gaps in the knowledge of the subject and skill level.</v>
      </c>
      <c r="I6" s="48"/>
      <c r="J6" s="44">
        <v>0</v>
      </c>
      <c r="K6" s="41">
        <f>IF(J6=TRUE,M2*M6*0, M2*M6)</f>
        <v>7</v>
      </c>
      <c r="L6" s="44">
        <f>B5</f>
        <v>7</v>
      </c>
      <c r="M6" s="49">
        <v>0.1</v>
      </c>
    </row>
    <row r="7" spans="1:13" ht="15.75" customHeight="1" x14ac:dyDescent="0.2">
      <c r="A7" s="35" t="s">
        <v>71</v>
      </c>
      <c r="B7" s="36" t="s">
        <v>14</v>
      </c>
      <c r="C7" s="37"/>
      <c r="D7" s="36" t="s">
        <v>9</v>
      </c>
      <c r="E7" s="37"/>
      <c r="F7" s="36" t="s">
        <v>10</v>
      </c>
      <c r="G7" s="37"/>
      <c r="H7" s="36" t="s">
        <v>11</v>
      </c>
      <c r="I7" s="37"/>
      <c r="J7" s="50"/>
      <c r="K7" s="38"/>
      <c r="L7" s="38"/>
      <c r="M7" s="50"/>
    </row>
    <row r="8" spans="1:13" ht="15.75" customHeight="1" x14ac:dyDescent="0.2">
      <c r="A8" s="40" t="s">
        <v>12</v>
      </c>
      <c r="B8" s="41">
        <f>MROUND(K9*ReferencePoints!F2,ReferencePoints!E2)</f>
        <v>14</v>
      </c>
      <c r="C8" s="41">
        <f>MROUND(K9*ReferencePoints!G2,ReferencePoints!E2)</f>
        <v>12.600000000000001</v>
      </c>
      <c r="D8" s="41">
        <f>MROUND(K9*ReferencePoints!F3,ReferencePoints!E2)</f>
        <v>12.5</v>
      </c>
      <c r="E8" s="41">
        <f>MROUND(K9*ReferencePoints!G3,ReferencePoints!E2)</f>
        <v>11.200000000000001</v>
      </c>
      <c r="F8" s="41">
        <f>MROUND(K9*ReferencePoints!F4,ReferencePoints!E2)</f>
        <v>11.100000000000001</v>
      </c>
      <c r="G8" s="41">
        <f>MROUND(K9*ReferencePoints!G4,ReferencePoints!E2)</f>
        <v>9.8000000000000007</v>
      </c>
      <c r="H8" s="41">
        <f>MROUND(K9*ReferencePoints!F5,ReferencePoints!E2)</f>
        <v>9.7000000000000011</v>
      </c>
      <c r="I8" s="41">
        <f>ReferencePoints!G5</f>
        <v>1</v>
      </c>
      <c r="J8" s="45"/>
      <c r="K8" s="41"/>
      <c r="L8" s="44"/>
      <c r="M8" s="45"/>
    </row>
    <row r="9" spans="1:13" ht="118.5" customHeight="1" x14ac:dyDescent="0.2">
      <c r="A9" s="40"/>
      <c r="B9" s="46" t="str">
        <f>INDEX(PossibleDescriptions!B:B, MATCH(A7, PossibleDescriptions!A:A,0))</f>
        <v>Evaluates the material/items using sound critical judgement; clearly defines criteria and demonstrates a strong understanding of the course concepts.</v>
      </c>
      <c r="C9" s="37"/>
      <c r="D9" s="47" t="str">
        <f>INDEX(PossibleDescriptions!C:C, MATCH(A7, PossibleDescriptions!A:A,0))</f>
        <v>Evaluates the material/items using informed judgement; criteria are defined and demonstrates an understanding of the course concepts.</v>
      </c>
      <c r="E9" s="48"/>
      <c r="F9" s="47" t="str">
        <f>INDEX(PossibleDescriptions!D:D, MATCH(A7, PossibleDescriptions!A:A,0))</f>
        <v>Evaluates the material/items using basic judgement; most criteria are defined and demonstrates a simplistic understanding of the course concepts.</v>
      </c>
      <c r="G9" s="48"/>
      <c r="H9" s="47" t="str">
        <f>INDEX(PossibleDescriptions!E:E, MATCH(A7, PossibleDescriptions!A:A,0))</f>
        <v>Evaluates the material/items in a rudimentary manner in the absence of evaluative criteria; an incomplete understanding of the course materials evident.</v>
      </c>
      <c r="I9" s="48"/>
      <c r="J9" s="44">
        <v>0</v>
      </c>
      <c r="K9" s="51">
        <f>IF(J9=TRUE,M2*M9*0, M2*M9)</f>
        <v>14</v>
      </c>
      <c r="L9" s="44">
        <f>B8</f>
        <v>14</v>
      </c>
      <c r="M9" s="52">
        <v>0.2</v>
      </c>
    </row>
    <row r="10" spans="1:13" ht="15.75" customHeight="1" x14ac:dyDescent="0.2">
      <c r="A10" s="35" t="s">
        <v>7</v>
      </c>
      <c r="B10" s="36" t="s">
        <v>14</v>
      </c>
      <c r="C10" s="37"/>
      <c r="D10" s="36" t="s">
        <v>9</v>
      </c>
      <c r="E10" s="37"/>
      <c r="F10" s="36" t="s">
        <v>10</v>
      </c>
      <c r="G10" s="37"/>
      <c r="H10" s="36" t="s">
        <v>16</v>
      </c>
      <c r="I10" s="37"/>
      <c r="J10" s="50"/>
      <c r="K10" s="38"/>
      <c r="L10" s="38"/>
      <c r="M10" s="50"/>
    </row>
    <row r="11" spans="1:13" ht="15.75" customHeight="1" x14ac:dyDescent="0.2">
      <c r="A11" s="40" t="s">
        <v>12</v>
      </c>
      <c r="B11" s="41">
        <f>MROUND(K12*ReferencePoints!F2,ReferencePoints!E2)</f>
        <v>21</v>
      </c>
      <c r="C11" s="41">
        <f>MROUND(K12*ReferencePoints!G2,ReferencePoints!E2)</f>
        <v>18.900000000000002</v>
      </c>
      <c r="D11" s="41">
        <f>MROUND(K12*ReferencePoints!F3,ReferencePoints!E2)</f>
        <v>18.7</v>
      </c>
      <c r="E11" s="41">
        <f>MROUND(K12*ReferencePoints!G3,ReferencePoints!E2)</f>
        <v>16.8</v>
      </c>
      <c r="F11" s="41">
        <f>MROUND(K12*ReferencePoints!F4,ReferencePoints!E2)</f>
        <v>16.600000000000001</v>
      </c>
      <c r="G11" s="41">
        <f>MROUND(K12*ReferencePoints!G4,ReferencePoints!E2)</f>
        <v>14.700000000000001</v>
      </c>
      <c r="H11" s="41">
        <f>MROUND(K12*ReferencePoints!F5,ReferencePoints!E2)</f>
        <v>14.5</v>
      </c>
      <c r="I11" s="41">
        <f>ReferencePoints!G5</f>
        <v>1</v>
      </c>
      <c r="J11" s="45"/>
      <c r="K11" s="41"/>
      <c r="L11" s="44"/>
      <c r="M11" s="45"/>
    </row>
    <row r="12" spans="1:13" ht="97.5" customHeight="1" x14ac:dyDescent="0.2">
      <c r="A12" s="40"/>
      <c r="B12" s="46" t="str">
        <f>INDEX(PossibleDescriptions!B:B, MATCH(A10, PossibleDescriptions!A:A,0))</f>
        <v>The content soundly addresses each of the assignment elements; demonstrates strong understanding of course concepts; and completely relies on informed opinion that cites relevant materials. Minimal need for improvement</v>
      </c>
      <c r="C12" s="37"/>
      <c r="D12" s="47" t="str">
        <f>INDEX(PossibleDescriptions!C:C, MATCH(A10, PossibleDescriptions!A:A,0))</f>
        <v>The content adequately addresses each of the assignment elements; demonstrates good understanding of the course concepts; and generally relies on informed opinion that cites relevant materials. A few areas are in need of improvement.</v>
      </c>
      <c r="E12" s="48"/>
      <c r="F12" s="47" t="str">
        <f>INDEX(PossibleDescriptions!D:D, MATCH(A10, PossibleDescriptions!A:A,0))</f>
        <v>The content adequately addresses some of the assignment elements; and/or demonstrates developing understanding of the course concepts; and tends to rely on opinion without citing relevant materials. Several areas are in need of improvement.</v>
      </c>
      <c r="G12" s="48"/>
      <c r="H12" s="47" t="str">
        <f>INDEX(PossibleDescriptions!E:E, MATCH(A10, PossibleDescriptions!A:A,0))</f>
        <v>The content incompletely addresses most of the assignment elements; demonstrates rudimentary understanding of the course concepts; and relies on opinion without citing relevant materials. Several areas are either missing or in need of improvement.</v>
      </c>
      <c r="I12" s="48"/>
      <c r="J12" s="44">
        <v>0</v>
      </c>
      <c r="K12" s="51">
        <f>IF(J12=TRUE,M2*M12*0, M2*M12)</f>
        <v>21</v>
      </c>
      <c r="L12" s="44">
        <v>21</v>
      </c>
      <c r="M12" s="52">
        <v>0.3</v>
      </c>
    </row>
    <row r="13" spans="1:13" ht="15.75" customHeight="1" x14ac:dyDescent="0.2">
      <c r="A13" s="35" t="s">
        <v>17</v>
      </c>
      <c r="B13" s="36" t="s">
        <v>14</v>
      </c>
      <c r="C13" s="37"/>
      <c r="D13" s="36" t="s">
        <v>9</v>
      </c>
      <c r="E13" s="37"/>
      <c r="F13" s="36" t="s">
        <v>10</v>
      </c>
      <c r="G13" s="37"/>
      <c r="H13" s="36" t="s">
        <v>11</v>
      </c>
      <c r="I13" s="37"/>
      <c r="J13" s="50"/>
      <c r="K13" s="38"/>
      <c r="L13" s="38"/>
      <c r="M13" s="50"/>
    </row>
    <row r="14" spans="1:13" ht="15.75" customHeight="1" x14ac:dyDescent="0.2">
      <c r="A14" s="40" t="s">
        <v>12</v>
      </c>
      <c r="B14" s="41">
        <f>MROUND(K15*ReferencePoints!F2,ReferencePoints!E2)</f>
        <v>7</v>
      </c>
      <c r="C14" s="41">
        <f>MROUND(K15*ReferencePoints!G2,ReferencePoints!E2)</f>
        <v>6.3000000000000007</v>
      </c>
      <c r="D14" s="41">
        <f>MROUND(K15*ReferencePoints!F3,ReferencePoints!E2)</f>
        <v>6.2</v>
      </c>
      <c r="E14" s="41">
        <f>MROUND(K15*ReferencePoints!G3,ReferencePoints!E2)</f>
        <v>5.6000000000000005</v>
      </c>
      <c r="F14" s="41">
        <f>MROUND(K15*ReferencePoints!F4,ReferencePoints!E2)</f>
        <v>5.5</v>
      </c>
      <c r="G14" s="41">
        <f>MROUND(K15*ReferencePoints!G4,ReferencePoints!E2)</f>
        <v>4.9000000000000004</v>
      </c>
      <c r="H14" s="41">
        <f>MROUND(K15*ReferencePoints!F5,ReferencePoints!E2)</f>
        <v>4.8000000000000007</v>
      </c>
      <c r="I14" s="41">
        <f>ReferencePoints!G5</f>
        <v>1</v>
      </c>
      <c r="J14" s="45"/>
      <c r="K14" s="41"/>
      <c r="L14" s="44"/>
      <c r="M14" s="45"/>
    </row>
    <row r="15" spans="1:13" ht="95.25" customHeight="1" x14ac:dyDescent="0.2">
      <c r="A15" s="40"/>
      <c r="B15" s="46" t="str">
        <f>INDEX(PossibleDescriptions!B:B, MATCH(A13, PossibleDescriptions!A:A,0))</f>
        <v>Identifies the key ethical issues and considerations; demonstrates an understanding of major and subtle ethical problems; and discusses the possible implications from varied perspectives.</v>
      </c>
      <c r="C15" s="37"/>
      <c r="D15" s="47" t="str">
        <f>INDEX(PossibleDescriptions!C:C, MATCH(A13, PossibleDescriptions!A:A,0))</f>
        <v xml:space="preserve">Identifies obvious ethical issues and considerations; demonstrates an understanding of the major ethical problems; and discusses the possible implications. </v>
      </c>
      <c r="E15" s="48"/>
      <c r="F15" s="47" t="str">
        <f>INDEX(PossibleDescriptions!D:D, MATCH(A13, PossibleDescriptions!A:A,0))</f>
        <v>Identifies the ethical issues and considerations simplistically; demonstrates some awareness of the major ethical problems but does not discuss the possible implications.</v>
      </c>
      <c r="G15" s="48"/>
      <c r="H15" s="47" t="str">
        <f>INDEX(PossibleDescriptions!E:E, MATCH(A13, PossibleDescriptions!A:A,0))</f>
        <v>Demonstrates limited to no awareness of the potential ethical issues and considerations. Does not discuss the possible ethical implications.</v>
      </c>
      <c r="I15" s="48"/>
      <c r="J15" s="44">
        <v>0</v>
      </c>
      <c r="K15" s="51">
        <f>IF(J15=TRUE,M2*M15*0, M2*M15)</f>
        <v>7</v>
      </c>
      <c r="L15" s="44">
        <v>7</v>
      </c>
      <c r="M15" s="52">
        <v>0.1</v>
      </c>
    </row>
    <row r="16" spans="1:13" ht="15.75" customHeight="1" x14ac:dyDescent="0.2">
      <c r="A16" s="35" t="s">
        <v>18</v>
      </c>
      <c r="B16" s="36" t="s">
        <v>14</v>
      </c>
      <c r="C16" s="37"/>
      <c r="D16" s="36" t="s">
        <v>9</v>
      </c>
      <c r="E16" s="37"/>
      <c r="F16" s="36" t="s">
        <v>10</v>
      </c>
      <c r="G16" s="37"/>
      <c r="H16" s="36" t="s">
        <v>11</v>
      </c>
      <c r="I16" s="37"/>
      <c r="J16" s="50"/>
      <c r="K16" s="38"/>
      <c r="L16" s="38"/>
      <c r="M16" s="50"/>
    </row>
    <row r="17" spans="1:13" ht="15.75" customHeight="1" x14ac:dyDescent="0.2">
      <c r="A17" s="40" t="s">
        <v>12</v>
      </c>
      <c r="B17" s="41">
        <f>MROUND(K18*ReferencePoints!F2,ReferencePoints!E2)</f>
        <v>7</v>
      </c>
      <c r="C17" s="41">
        <f>MROUND(K18*ReferencePoints!G2,ReferencePoints!E2)</f>
        <v>6.3000000000000007</v>
      </c>
      <c r="D17" s="41">
        <f>MROUND(K18*ReferencePoints!F3,ReferencePoints!E2)</f>
        <v>6.2</v>
      </c>
      <c r="E17" s="41">
        <f>MROUND(K18*ReferencePoints!G3,ReferencePoints!E2)</f>
        <v>5.6000000000000005</v>
      </c>
      <c r="F17" s="41">
        <f>MROUND(K18*ReferencePoints!F4,ReferencePoints!E2)</f>
        <v>5.5</v>
      </c>
      <c r="G17" s="41">
        <f>MROUND(K18*ReferencePoints!G4,ReferencePoints!E2)</f>
        <v>4.9000000000000004</v>
      </c>
      <c r="H17" s="41">
        <f>MROUND(K18*ReferencePoints!F5,ReferencePoints!E2)</f>
        <v>4.8000000000000007</v>
      </c>
      <c r="I17" s="41">
        <f>ReferencePoints!G5</f>
        <v>1</v>
      </c>
      <c r="J17" s="45"/>
      <c r="K17" s="41"/>
      <c r="L17" s="44"/>
      <c r="M17" s="45"/>
    </row>
    <row r="18" spans="1:13" ht="130.5" customHeight="1" x14ac:dyDescent="0.2">
      <c r="A18" s="40"/>
      <c r="B18" s="46" t="str">
        <f>INDEX(PossibleDescriptions!B:B, MATCH(A16, PossibleDescriptions!A:A,0))</f>
        <v xml:space="preserve">Clearly sees perspectives about own cultural rules and biases while not looking for sameness; shows sophisticated understanding of the complexity of elements important to members of another culture; soundly articulates the complexities that new perspectives offer; and develops a shared understanding/approach based on those differences. </v>
      </c>
      <c r="C18" s="37"/>
      <c r="D18" s="47" t="str">
        <f>INDEX(PossibleDescriptions!C:C, MATCH(A16, PossibleDescriptions!A:A,0))</f>
        <v>Recognizes perspectives about own cultural rules and biases while not looking for sameness; shows an adequate understanding of the complexity of elements important to members of another culture; discusses the complexities that new perspectives offer;  and attempts to create a shared understanding/approach based on those differences.</v>
      </c>
      <c r="E18" s="48"/>
      <c r="F18" s="47" t="str">
        <f>INDEX(PossibleDescriptions!D:D, MATCH(A16, PossibleDescriptions!A:A,0))</f>
        <v>Demonstrates some understanding of cultural rules and biases while showing a strong preference for those rules shared with own cultural group and seeking the same in others; shows partial understanding of the complexity of elements important to members of another culture, and develops an understanding/approach based on cultural group.</v>
      </c>
      <c r="G18" s="48"/>
      <c r="H18" s="47" t="str">
        <f>INDEX(PossibleDescriptions!E:E, MATCH(A16, PossibleDescriptions!A:A,0))</f>
        <v>Shows minimal awareness of own cultural rules and biases; demonstrates surface understanding of the complexity of elements important to members of another culture, and approaches remain the same without consideration to culture.</v>
      </c>
      <c r="I18" s="48"/>
      <c r="J18" s="44">
        <v>0</v>
      </c>
      <c r="K18" s="51">
        <f>IF(J18=TRUE,M2*M18*0, M2*M18)</f>
        <v>7</v>
      </c>
      <c r="L18" s="44">
        <f>B17</f>
        <v>7</v>
      </c>
      <c r="M18" s="52">
        <v>0.1</v>
      </c>
    </row>
    <row r="19" spans="1:13" ht="15.75" customHeight="1" x14ac:dyDescent="0.2">
      <c r="A19" s="35" t="s">
        <v>48</v>
      </c>
      <c r="B19" s="36" t="s">
        <v>14</v>
      </c>
      <c r="C19" s="37"/>
      <c r="D19" s="36" t="s">
        <v>9</v>
      </c>
      <c r="E19" s="37"/>
      <c r="F19" s="36" t="s">
        <v>10</v>
      </c>
      <c r="G19" s="37"/>
      <c r="H19" s="36" t="s">
        <v>11</v>
      </c>
      <c r="I19" s="37"/>
      <c r="J19" s="50"/>
      <c r="K19" s="38"/>
      <c r="L19" s="38"/>
      <c r="M19" s="50"/>
    </row>
    <row r="20" spans="1:13" ht="15.75" customHeight="1" x14ac:dyDescent="0.2">
      <c r="A20" s="40" t="s">
        <v>12</v>
      </c>
      <c r="B20" s="41">
        <f>MROUND(K21*ReferencePoints!F2,ReferencePoints!E2)</f>
        <v>7</v>
      </c>
      <c r="C20" s="41">
        <f>MROUND(K21*ReferencePoints!G2,ReferencePoints!E2)</f>
        <v>6.3000000000000007</v>
      </c>
      <c r="D20" s="41">
        <f>MROUND(K21*ReferencePoints!F3,ReferencePoints!E2)</f>
        <v>6.2</v>
      </c>
      <c r="E20" s="41">
        <f>MROUND(K21*ReferencePoints!G3,ReferencePoints!E2)</f>
        <v>5.6000000000000005</v>
      </c>
      <c r="F20" s="41">
        <f>MROUND(K21*ReferencePoints!F4,ReferencePoints!E2)</f>
        <v>5.5</v>
      </c>
      <c r="G20" s="41">
        <f>MROUND(K21*ReferencePoints!G4,ReferencePoints!E2)</f>
        <v>4.9000000000000004</v>
      </c>
      <c r="H20" s="41">
        <f>MROUND(K21*ReferencePoints!F5,ReferencePoints!E2)</f>
        <v>4.8000000000000007</v>
      </c>
      <c r="I20" s="41">
        <f>ReferencePoints!G5</f>
        <v>1</v>
      </c>
      <c r="J20" s="45"/>
      <c r="K20" s="41"/>
      <c r="L20" s="44"/>
      <c r="M20" s="45"/>
    </row>
    <row r="21" spans="1:13" ht="125.25" customHeight="1" x14ac:dyDescent="0.2">
      <c r="A21" s="40"/>
      <c r="B21" s="46" t="str">
        <f>INDEX(PossibleDescriptions!B:B, MATCH(A19, PossibleDescriptions!A:A,0))</f>
        <v>The data are analyzed using a methodology that fits; the methodology is skillfully applied; the data are displayed in a logical, clear and appropriate manner; the description of the results reveal the key findings.</v>
      </c>
      <c r="C21" s="37"/>
      <c r="D21" s="47" t="str">
        <f>INDEX(PossibleDescriptions!C:C, MATCH(A19, PossibleDescriptions!A:A,0))</f>
        <v>The data are analyzed using an appropriate methodology; the methodology is adequately applied; the data are displayed in a logical and understandable manner; and the results reveal key findings.</v>
      </c>
      <c r="E21" s="48"/>
      <c r="F21" s="47" t="str">
        <f>INDEX(PossibleDescriptions!D:D, MATCH(A19, PossibleDescriptions!A:A,0))</f>
        <v>The data are analyzed using a basic methodology; the methodology application contains some notable errors; the data are displayed in a manner that reduces the understandability; and the results reveal some key findings but not all.</v>
      </c>
      <c r="G21" s="48"/>
      <c r="H21" s="47" t="str">
        <f>INDEX(PossibleDescriptions!E:E, MATCH(A19, PossibleDescriptions!A:A,0))</f>
        <v>The data are analyzed using an inappropriate methodology resulting in minimal ability to identify and understand the results and findings.</v>
      </c>
      <c r="I21" s="48"/>
      <c r="J21" s="44">
        <v>0</v>
      </c>
      <c r="K21" s="51">
        <f>IF(J21=TRUE,M2*M21*0, M2*M21)</f>
        <v>7</v>
      </c>
      <c r="L21" s="44">
        <f>B20</f>
        <v>7</v>
      </c>
      <c r="M21" s="52">
        <v>0.1</v>
      </c>
    </row>
    <row r="22" spans="1:13" ht="15.75" customHeight="1" x14ac:dyDescent="0.2">
      <c r="A22" s="35" t="s">
        <v>171</v>
      </c>
      <c r="B22" s="36" t="s">
        <v>14</v>
      </c>
      <c r="C22" s="37"/>
      <c r="D22" s="36" t="s">
        <v>9</v>
      </c>
      <c r="E22" s="37"/>
      <c r="F22" s="36" t="s">
        <v>10</v>
      </c>
      <c r="G22" s="37"/>
      <c r="H22" s="36" t="s">
        <v>11</v>
      </c>
      <c r="I22" s="37"/>
      <c r="J22" s="50"/>
      <c r="K22" s="38"/>
      <c r="L22" s="38"/>
      <c r="M22" s="50"/>
    </row>
    <row r="23" spans="1:13" ht="15.75" customHeight="1" x14ac:dyDescent="0.2">
      <c r="A23" s="40" t="s">
        <v>12</v>
      </c>
      <c r="B23" s="41">
        <f>MROUND(K24*ReferencePoints!F2,ReferencePoints!E2)</f>
        <v>7</v>
      </c>
      <c r="C23" s="41">
        <f>MROUND(K24*ReferencePoints!G2,ReferencePoints!E2)</f>
        <v>6.3000000000000007</v>
      </c>
      <c r="D23" s="41">
        <f>MROUND(K24*ReferencePoints!F3,ReferencePoints!E2)</f>
        <v>6.2</v>
      </c>
      <c r="E23" s="41">
        <f>MROUND(K24*ReferencePoints!G3,ReferencePoints!E2)</f>
        <v>5.6000000000000005</v>
      </c>
      <c r="F23" s="41">
        <f>MROUND(K24*ReferencePoints!F4,ReferencePoints!E2)</f>
        <v>5.5</v>
      </c>
      <c r="G23" s="41">
        <f>MROUND(K24*ReferencePoints!G4,ReferencePoints!E2)</f>
        <v>4.9000000000000004</v>
      </c>
      <c r="H23" s="41">
        <f>MROUND(K24*ReferencePoints!F5,ReferencePoints!E2)</f>
        <v>4.8000000000000007</v>
      </c>
      <c r="I23" s="41">
        <f>ReferencePoints!G5</f>
        <v>1</v>
      </c>
      <c r="J23" s="45"/>
      <c r="K23" s="41"/>
      <c r="L23" s="44"/>
      <c r="M23" s="45"/>
    </row>
    <row r="24" spans="1:13" ht="132" customHeight="1" x14ac:dyDescent="0.2">
      <c r="A24" s="40"/>
      <c r="B24" s="46" t="str">
        <f>INDEX(PossibleDescriptions!B:B, MATCH(A22, PossibleDescriptions!A:A,0))</f>
        <v>The writing effectively addresses the target audience and purpose; presents substantial and meaningful content; uses appropriate level of formality and vocabulary; reads smoothly and transitions well; demonstrates a strong use of language conventions and mechanics; sentence-level errors do not impact readability.</v>
      </c>
      <c r="C24" s="37"/>
      <c r="D24" s="47" t="str">
        <f>INDEX(PossibleDescriptions!C:C, MATCH(A22, PossibleDescriptions!A:A,0))</f>
        <v>The writing addresses the target audience and purpose; presents relevant and adequate content; uses a mostly formal tone and vocabulary appropriately; is written in a straightforward easy-to-understand manner; uses language conventions and mechanics; sentence-level errors minimally impact readability.</v>
      </c>
      <c r="E24" s="48"/>
      <c r="F24" s="47" t="str">
        <f>INDEX(PossibleDescriptions!D:D, MATCH(A22, PossibleDescriptions!A:A,0))</f>
        <v>The writing shows some awareness of the intended audience and purpose; presents basic content; is written in a manner where the meaning is sometimes unclear and does not always use vocabulary appropriately; uses some language conventions and mechanics; sentence-level errors significantly impact readability.</v>
      </c>
      <c r="G24" s="48"/>
      <c r="H24" s="47" t="str">
        <f>INDEX(PossibleDescriptions!E:E, MATCH(A22, PossibleDescriptions!A:A,0))</f>
        <v>The writing shows minimal awareness of the intended audience and purpose; presents irrelivant/incoplete content; is often difficult to follow; does not use language conventions and mechanics correctly; sentence-level errors make the writing unreadable.</v>
      </c>
      <c r="I24" s="48"/>
      <c r="J24" s="44">
        <v>0</v>
      </c>
      <c r="K24" s="51">
        <f>IF(J24=TRUE,M2*M24*0, M2*M24)</f>
        <v>7</v>
      </c>
      <c r="L24" s="44">
        <f>B23</f>
        <v>7</v>
      </c>
      <c r="M24" s="52">
        <v>0.1</v>
      </c>
    </row>
    <row r="25" spans="1:13" ht="15.75" customHeight="1" x14ac:dyDescent="0.15">
      <c r="A25" s="53" t="s">
        <v>19</v>
      </c>
      <c r="B25" s="54"/>
      <c r="C25" s="54"/>
      <c r="D25" s="54"/>
      <c r="E25" s="54"/>
      <c r="F25" s="54"/>
      <c r="G25" s="54"/>
      <c r="H25" s="54"/>
      <c r="I25" s="55"/>
      <c r="J25" s="56"/>
      <c r="K25" s="56">
        <f t="shared" ref="K25:L25" si="0">SUM(K6:K24)</f>
        <v>70</v>
      </c>
      <c r="L25" s="56">
        <f t="shared" si="0"/>
        <v>70</v>
      </c>
      <c r="M25" s="57">
        <f>SUM(M4:M24)</f>
        <v>1</v>
      </c>
    </row>
    <row r="26" spans="1:13" ht="15.75" customHeight="1" x14ac:dyDescent="0.15">
      <c r="A26" s="58" t="s">
        <v>20</v>
      </c>
      <c r="B26" s="59"/>
      <c r="C26" s="59"/>
      <c r="D26" s="59"/>
      <c r="E26" s="59"/>
      <c r="F26" s="59"/>
      <c r="G26" s="59"/>
      <c r="H26" s="59"/>
      <c r="I26" s="60"/>
      <c r="J26" s="61"/>
      <c r="K26" s="59"/>
      <c r="L26" s="62"/>
      <c r="M26" s="63"/>
    </row>
    <row r="27" spans="1:13" ht="15.75" customHeight="1" x14ac:dyDescent="0.15">
      <c r="A27" s="64"/>
      <c r="B27" s="65"/>
      <c r="C27" s="65"/>
      <c r="D27" s="65"/>
      <c r="E27" s="65"/>
      <c r="F27" s="65"/>
      <c r="G27" s="65"/>
      <c r="H27" s="65"/>
      <c r="I27" s="65"/>
      <c r="J27" s="65"/>
      <c r="K27" s="65"/>
      <c r="L27" s="65"/>
      <c r="M27" s="65"/>
    </row>
    <row r="28" spans="1:13" ht="15.75" customHeight="1" x14ac:dyDescent="0.15">
      <c r="A28" s="64"/>
      <c r="B28" s="65"/>
      <c r="C28" s="65"/>
      <c r="D28" s="65"/>
      <c r="E28" s="65"/>
      <c r="F28" s="65"/>
      <c r="G28" s="65"/>
      <c r="H28" s="65"/>
      <c r="I28" s="65"/>
      <c r="J28" s="65"/>
      <c r="K28" s="65"/>
      <c r="L28" s="65"/>
      <c r="M28" s="65"/>
    </row>
    <row r="29" spans="1:13" ht="15.75" customHeight="1" x14ac:dyDescent="0.15">
      <c r="A29" s="66"/>
      <c r="B29" s="67"/>
      <c r="C29" s="67"/>
      <c r="D29" s="67"/>
      <c r="E29" s="67"/>
      <c r="F29" s="67"/>
      <c r="G29" s="67"/>
      <c r="H29" s="67"/>
      <c r="I29" s="67"/>
      <c r="J29" s="67"/>
      <c r="K29" s="67"/>
      <c r="L29" s="67"/>
      <c r="M29" s="67"/>
    </row>
    <row r="30" spans="1:13" ht="15.75" customHeight="1" x14ac:dyDescent="0.15"/>
    <row r="31" spans="1:13" ht="15" customHeight="1" x14ac:dyDescent="0.15">
      <c r="A31" t="s">
        <v>189</v>
      </c>
    </row>
    <row r="32" spans="1:13" ht="46" customHeight="1" x14ac:dyDescent="0.15"/>
  </sheetData>
  <sheetProtection sheet="1" objects="1" scenarios="1"/>
  <mergeCells count="64">
    <mergeCell ref="H19:I19"/>
    <mergeCell ref="A26:I26"/>
    <mergeCell ref="J26:L26"/>
    <mergeCell ref="B16:C16"/>
    <mergeCell ref="H16:I16"/>
    <mergeCell ref="D16:E16"/>
    <mergeCell ref="F16:G16"/>
    <mergeCell ref="B18:C18"/>
    <mergeCell ref="D18:E18"/>
    <mergeCell ref="F18:G18"/>
    <mergeCell ref="H18:I18"/>
    <mergeCell ref="B24:C24"/>
    <mergeCell ref="D24:E24"/>
    <mergeCell ref="F24:G24"/>
    <mergeCell ref="H24:I24"/>
    <mergeCell ref="A25:I25"/>
    <mergeCell ref="B13:C13"/>
    <mergeCell ref="H13:I13"/>
    <mergeCell ref="D13:E13"/>
    <mergeCell ref="F13:G13"/>
    <mergeCell ref="B15:C15"/>
    <mergeCell ref="D15:E15"/>
    <mergeCell ref="F15:G15"/>
    <mergeCell ref="H15:I15"/>
    <mergeCell ref="B10:C10"/>
    <mergeCell ref="H10:I10"/>
    <mergeCell ref="D10:E10"/>
    <mergeCell ref="F10:G10"/>
    <mergeCell ref="B12:C12"/>
    <mergeCell ref="D12:E12"/>
    <mergeCell ref="F12:G12"/>
    <mergeCell ref="H12:I12"/>
    <mergeCell ref="B7:C7"/>
    <mergeCell ref="H7:I7"/>
    <mergeCell ref="D7:E7"/>
    <mergeCell ref="F7:G7"/>
    <mergeCell ref="B9:C9"/>
    <mergeCell ref="D9:E9"/>
    <mergeCell ref="F9:G9"/>
    <mergeCell ref="H9:I9"/>
    <mergeCell ref="B4:C4"/>
    <mergeCell ref="D4:E4"/>
    <mergeCell ref="F4:G4"/>
    <mergeCell ref="H4:I4"/>
    <mergeCell ref="B6:C6"/>
    <mergeCell ref="D6:E6"/>
    <mergeCell ref="F6:G6"/>
    <mergeCell ref="H6:I6"/>
    <mergeCell ref="A3:B3"/>
    <mergeCell ref="C3:I3"/>
    <mergeCell ref="B1:M1"/>
    <mergeCell ref="I2:L2"/>
    <mergeCell ref="A2:H2"/>
    <mergeCell ref="H21:I21"/>
    <mergeCell ref="B22:C22"/>
    <mergeCell ref="H22:I22"/>
    <mergeCell ref="D22:E22"/>
    <mergeCell ref="F22:G22"/>
    <mergeCell ref="D19:E19"/>
    <mergeCell ref="F19:G19"/>
    <mergeCell ref="B21:C21"/>
    <mergeCell ref="D21:E21"/>
    <mergeCell ref="F21:G21"/>
    <mergeCell ref="B19:C19"/>
  </mergeCells>
  <dataValidations count="2">
    <dataValidation type="decimal" operator="equal" allowBlank="1" showDropDown="1" showInputMessage="1" prompt="Please ensure that the total percentages equals 100%" sqref="M25" xr:uid="{00000000-0002-0000-0000-000000000000}">
      <formula1>1</formula1>
    </dataValidation>
    <dataValidation type="decimal" operator="equal" allowBlank="1" showDropDown="1" sqref="M26" xr:uid="{00000000-0002-0000-0000-000001000000}">
      <formula1>1</formula1>
    </dataValidation>
  </dataValidations>
  <printOptions horizontalCentered="1" gridLines="1"/>
  <pageMargins left="0.7" right="0.7" top="0.75" bottom="0.75" header="0" footer="0"/>
  <pageSetup pageOrder="overThenDown" orientation="landscape" cellComments="atEnd"/>
  <drawing r:id="rId1"/>
  <extLst>
    <ext xmlns:x14="http://schemas.microsoft.com/office/spreadsheetml/2009/9/main" uri="{CCE6A557-97BC-4b89-ADB6-D9C93CAAB3DF}">
      <x14:dataValidations xmlns:xm="http://schemas.microsoft.com/office/excel/2006/main" count="3">
        <x14:dataValidation type="list" allowBlank="1" xr:uid="{00000000-0002-0000-0000-000002000000}">
          <x14:formula1>
            <xm:f>ReferencePoints!$A$2:$A$15</xm:f>
          </x14:formula1>
          <xm:sqref>M2</xm:sqref>
        </x14:dataValidation>
        <x14:dataValidation type="list" allowBlank="1" xr:uid="{00000000-0002-0000-0000-000003000000}">
          <x14:formula1>
            <xm:f>ReferencePoints!$B$2:$B$12</xm:f>
          </x14:formula1>
          <xm:sqref>M6 M9 M12 M15 M18 M21 M24</xm:sqref>
        </x14:dataValidation>
        <x14:dataValidation type="list" allowBlank="1" xr:uid="{00000000-0002-0000-0000-000004000000}">
          <x14:formula1>
            <xm:f>PossibleDescriptions!$A$3:$A$35</xm:f>
          </x14:formula1>
          <xm:sqref>A4 A7 A10 A13 A16 A19 A22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Y1000"/>
  <sheetViews>
    <sheetView workbookViewId="0">
      <selection activeCell="A3" sqref="A3"/>
    </sheetView>
  </sheetViews>
  <sheetFormatPr baseColWidth="10" defaultColWidth="12.5" defaultRowHeight="15" customHeight="1" x14ac:dyDescent="0.15"/>
  <cols>
    <col min="1" max="1" width="22.6640625" customWidth="1"/>
    <col min="2" max="2" width="31.5" customWidth="1"/>
    <col min="3" max="3" width="31.6640625" customWidth="1"/>
    <col min="4" max="4" width="33.6640625" customWidth="1"/>
    <col min="5" max="5" width="32.5" customWidth="1"/>
    <col min="6" max="26" width="14.5" customWidth="1"/>
  </cols>
  <sheetData>
    <row r="1" spans="1:25" ht="15.75" customHeight="1" x14ac:dyDescent="0.2">
      <c r="A1" s="1"/>
      <c r="B1" s="1"/>
      <c r="C1" s="1"/>
      <c r="D1" s="1"/>
      <c r="E1" s="1"/>
      <c r="F1" s="1"/>
      <c r="G1" s="1"/>
      <c r="H1" s="1"/>
      <c r="I1" s="1"/>
      <c r="J1" s="1"/>
      <c r="K1" s="1"/>
      <c r="L1" s="1"/>
      <c r="M1" s="1"/>
      <c r="N1" s="1"/>
      <c r="O1" s="1"/>
      <c r="P1" s="1"/>
      <c r="Q1" s="1"/>
      <c r="R1" s="1"/>
      <c r="S1" s="1"/>
      <c r="T1" s="1"/>
      <c r="U1" s="1"/>
      <c r="V1" s="1"/>
      <c r="W1" s="1"/>
      <c r="X1" s="1"/>
      <c r="Y1" s="1"/>
    </row>
    <row r="2" spans="1:25" ht="15.75" customHeight="1" x14ac:dyDescent="0.2">
      <c r="A2" s="2"/>
      <c r="B2" s="3" t="s">
        <v>14</v>
      </c>
      <c r="C2" s="4" t="s">
        <v>9</v>
      </c>
      <c r="D2" s="4" t="s">
        <v>10</v>
      </c>
      <c r="E2" s="4" t="s">
        <v>11</v>
      </c>
      <c r="F2" s="1"/>
      <c r="G2" s="1"/>
      <c r="H2" s="1"/>
      <c r="I2" s="1"/>
      <c r="J2" s="1"/>
      <c r="K2" s="1"/>
      <c r="L2" s="1"/>
      <c r="M2" s="1"/>
      <c r="N2" s="1"/>
      <c r="O2" s="1"/>
      <c r="P2" s="1"/>
      <c r="Q2" s="1"/>
      <c r="R2" s="1"/>
      <c r="S2" s="1"/>
      <c r="T2" s="1"/>
      <c r="U2" s="1"/>
      <c r="V2" s="1"/>
      <c r="W2" s="1"/>
      <c r="X2" s="1"/>
      <c r="Y2" s="1"/>
    </row>
    <row r="3" spans="1:25" ht="75" x14ac:dyDescent="0.2">
      <c r="A3" s="5" t="s">
        <v>21</v>
      </c>
      <c r="B3" s="6" t="s">
        <v>22</v>
      </c>
      <c r="C3" s="7" t="s">
        <v>23</v>
      </c>
      <c r="D3" s="7" t="s">
        <v>24</v>
      </c>
      <c r="E3" s="8" t="s">
        <v>25</v>
      </c>
      <c r="F3" s="1"/>
      <c r="G3" s="1"/>
      <c r="H3" s="1"/>
      <c r="I3" s="1"/>
      <c r="J3" s="1"/>
      <c r="K3" s="1"/>
      <c r="L3" s="1"/>
      <c r="M3" s="1"/>
      <c r="N3" s="1"/>
      <c r="O3" s="1"/>
      <c r="P3" s="1"/>
      <c r="Q3" s="1"/>
      <c r="R3" s="1"/>
      <c r="S3" s="1"/>
      <c r="T3" s="1"/>
      <c r="U3" s="1"/>
      <c r="V3" s="1"/>
      <c r="W3" s="1"/>
      <c r="X3" s="1"/>
      <c r="Y3" s="1"/>
    </row>
    <row r="4" spans="1:25" ht="45" x14ac:dyDescent="0.2">
      <c r="A4" s="5" t="s">
        <v>15</v>
      </c>
      <c r="B4" s="6" t="s">
        <v>26</v>
      </c>
      <c r="C4" s="9" t="s">
        <v>27</v>
      </c>
      <c r="D4" s="9" t="s">
        <v>28</v>
      </c>
      <c r="E4" s="6" t="s">
        <v>29</v>
      </c>
      <c r="F4" s="1"/>
      <c r="G4" s="1"/>
      <c r="H4" s="1"/>
      <c r="I4" s="1"/>
      <c r="J4" s="1"/>
      <c r="K4" s="1"/>
      <c r="L4" s="1"/>
      <c r="M4" s="1"/>
      <c r="N4" s="1"/>
      <c r="O4" s="1"/>
      <c r="P4" s="1"/>
      <c r="Q4" s="1"/>
      <c r="R4" s="1"/>
      <c r="S4" s="1"/>
      <c r="T4" s="1"/>
      <c r="U4" s="1"/>
      <c r="V4" s="1"/>
      <c r="W4" s="1"/>
      <c r="X4" s="1"/>
      <c r="Y4" s="1"/>
    </row>
    <row r="5" spans="1:25" ht="90" x14ac:dyDescent="0.2">
      <c r="A5" s="5" t="s">
        <v>30</v>
      </c>
      <c r="B5" s="10" t="s">
        <v>31</v>
      </c>
      <c r="C5" s="10" t="s">
        <v>32</v>
      </c>
      <c r="D5" s="10" t="s">
        <v>33</v>
      </c>
      <c r="E5" s="10" t="s">
        <v>34</v>
      </c>
      <c r="F5" s="1"/>
      <c r="G5" s="1"/>
      <c r="H5" s="1"/>
      <c r="I5" s="1"/>
      <c r="J5" s="1"/>
      <c r="K5" s="1"/>
      <c r="L5" s="1"/>
      <c r="M5" s="1"/>
      <c r="N5" s="1"/>
      <c r="O5" s="1"/>
      <c r="P5" s="1"/>
      <c r="Q5" s="1"/>
      <c r="R5" s="1"/>
      <c r="S5" s="1"/>
      <c r="T5" s="1"/>
      <c r="U5" s="1"/>
      <c r="V5" s="1"/>
      <c r="W5" s="1"/>
      <c r="X5" s="1"/>
      <c r="Y5" s="1"/>
    </row>
    <row r="6" spans="1:25" ht="75" x14ac:dyDescent="0.2">
      <c r="A6" s="5" t="s">
        <v>35</v>
      </c>
      <c r="B6" s="6" t="s">
        <v>36</v>
      </c>
      <c r="C6" s="9" t="s">
        <v>37</v>
      </c>
      <c r="D6" s="6" t="s">
        <v>38</v>
      </c>
      <c r="E6" s="9" t="s">
        <v>39</v>
      </c>
      <c r="F6" s="1"/>
      <c r="G6" s="1"/>
      <c r="H6" s="1"/>
      <c r="I6" s="1"/>
      <c r="J6" s="1"/>
      <c r="K6" s="1"/>
      <c r="L6" s="1"/>
      <c r="M6" s="1"/>
      <c r="N6" s="1"/>
      <c r="O6" s="1"/>
      <c r="P6" s="1"/>
      <c r="Q6" s="1"/>
      <c r="R6" s="1"/>
      <c r="S6" s="1"/>
      <c r="T6" s="1"/>
      <c r="U6" s="1"/>
      <c r="V6" s="1"/>
      <c r="W6" s="1"/>
      <c r="X6" s="1"/>
      <c r="Y6" s="1"/>
    </row>
    <row r="7" spans="1:25" ht="90" x14ac:dyDescent="0.2">
      <c r="A7" s="5" t="s">
        <v>7</v>
      </c>
      <c r="B7" s="9" t="s">
        <v>40</v>
      </c>
      <c r="C7" s="9" t="s">
        <v>41</v>
      </c>
      <c r="D7" s="9" t="s">
        <v>42</v>
      </c>
      <c r="E7" s="9" t="s">
        <v>43</v>
      </c>
      <c r="F7" s="1"/>
      <c r="G7" s="1"/>
      <c r="H7" s="1"/>
      <c r="I7" s="1"/>
      <c r="J7" s="1"/>
      <c r="K7" s="1"/>
      <c r="L7" s="1"/>
      <c r="M7" s="1"/>
      <c r="N7" s="1"/>
      <c r="O7" s="1"/>
      <c r="P7" s="1"/>
      <c r="Q7" s="1"/>
      <c r="R7" s="1"/>
      <c r="S7" s="1"/>
      <c r="T7" s="1"/>
      <c r="U7" s="1"/>
      <c r="V7" s="1"/>
      <c r="W7" s="1"/>
      <c r="X7" s="1"/>
      <c r="Y7" s="1"/>
    </row>
    <row r="8" spans="1:25" ht="135" x14ac:dyDescent="0.2">
      <c r="A8" s="5" t="s">
        <v>18</v>
      </c>
      <c r="B8" s="9" t="s">
        <v>44</v>
      </c>
      <c r="C8" s="9" t="s">
        <v>45</v>
      </c>
      <c r="D8" s="9" t="s">
        <v>46</v>
      </c>
      <c r="E8" s="9" t="s">
        <v>47</v>
      </c>
      <c r="F8" s="1"/>
      <c r="G8" s="1"/>
      <c r="H8" s="1"/>
      <c r="I8" s="1"/>
      <c r="J8" s="1"/>
      <c r="K8" s="1"/>
      <c r="L8" s="1"/>
      <c r="M8" s="1"/>
      <c r="N8" s="1"/>
      <c r="O8" s="1"/>
      <c r="P8" s="1"/>
      <c r="Q8" s="1"/>
      <c r="R8" s="1"/>
      <c r="S8" s="1"/>
      <c r="T8" s="1"/>
      <c r="U8" s="1"/>
      <c r="V8" s="1"/>
      <c r="W8" s="1"/>
      <c r="X8" s="1"/>
      <c r="Y8" s="1"/>
    </row>
    <row r="9" spans="1:25" ht="90" x14ac:dyDescent="0.2">
      <c r="A9" s="5" t="s">
        <v>48</v>
      </c>
      <c r="B9" s="6" t="s">
        <v>49</v>
      </c>
      <c r="C9" s="9" t="s">
        <v>50</v>
      </c>
      <c r="D9" s="9" t="s">
        <v>51</v>
      </c>
      <c r="E9" s="9" t="s">
        <v>52</v>
      </c>
      <c r="F9" s="1"/>
      <c r="G9" s="1"/>
      <c r="H9" s="1"/>
      <c r="I9" s="1"/>
      <c r="J9" s="1"/>
      <c r="K9" s="1"/>
      <c r="L9" s="1"/>
      <c r="M9" s="1"/>
      <c r="N9" s="1"/>
      <c r="O9" s="1"/>
      <c r="P9" s="1"/>
      <c r="Q9" s="1"/>
      <c r="R9" s="1"/>
      <c r="S9" s="1"/>
      <c r="T9" s="1"/>
      <c r="U9" s="1"/>
      <c r="V9" s="1"/>
      <c r="W9" s="1"/>
      <c r="X9" s="1"/>
      <c r="Y9" s="1"/>
    </row>
    <row r="10" spans="1:25" ht="45" x14ac:dyDescent="0.2">
      <c r="A10" s="5" t="s">
        <v>53</v>
      </c>
      <c r="B10" s="6" t="s">
        <v>54</v>
      </c>
      <c r="C10" s="9" t="s">
        <v>55</v>
      </c>
      <c r="D10" s="9" t="s">
        <v>56</v>
      </c>
      <c r="E10" s="6" t="s">
        <v>57</v>
      </c>
      <c r="F10" s="1"/>
      <c r="G10" s="1"/>
      <c r="H10" s="1"/>
      <c r="I10" s="1"/>
      <c r="J10" s="1"/>
      <c r="K10" s="1"/>
      <c r="L10" s="1"/>
      <c r="M10" s="1"/>
      <c r="N10" s="1"/>
      <c r="O10" s="1"/>
      <c r="P10" s="1"/>
      <c r="Q10" s="1"/>
      <c r="R10" s="1"/>
      <c r="S10" s="1"/>
      <c r="T10" s="1"/>
      <c r="U10" s="1"/>
      <c r="V10" s="1"/>
      <c r="W10" s="1"/>
      <c r="X10" s="1"/>
      <c r="Y10" s="1"/>
    </row>
    <row r="11" spans="1:25" ht="60" x14ac:dyDescent="0.2">
      <c r="A11" s="5" t="s">
        <v>58</v>
      </c>
      <c r="B11" s="6" t="s">
        <v>59</v>
      </c>
      <c r="C11" s="9" t="s">
        <v>60</v>
      </c>
      <c r="D11" s="9" t="s">
        <v>61</v>
      </c>
      <c r="E11" s="9" t="s">
        <v>62</v>
      </c>
      <c r="F11" s="1"/>
      <c r="G11" s="1"/>
      <c r="H11" s="1"/>
      <c r="I11" s="1"/>
      <c r="J11" s="1"/>
      <c r="K11" s="1"/>
      <c r="L11" s="1"/>
      <c r="M11" s="1"/>
      <c r="N11" s="1"/>
      <c r="O11" s="1"/>
      <c r="P11" s="1"/>
      <c r="Q11" s="1"/>
      <c r="R11" s="1"/>
      <c r="S11" s="1"/>
      <c r="T11" s="1"/>
      <c r="U11" s="1"/>
      <c r="V11" s="1"/>
      <c r="W11" s="1"/>
      <c r="X11" s="1"/>
      <c r="Y11" s="1"/>
    </row>
    <row r="12" spans="1:25" ht="74.25" customHeight="1" x14ac:dyDescent="0.2">
      <c r="A12" s="11" t="s">
        <v>13</v>
      </c>
      <c r="B12" s="12" t="s">
        <v>63</v>
      </c>
      <c r="C12" s="12" t="s">
        <v>64</v>
      </c>
      <c r="D12" s="12" t="s">
        <v>65</v>
      </c>
      <c r="E12" s="13" t="s">
        <v>66</v>
      </c>
      <c r="F12" s="1"/>
      <c r="G12" s="1"/>
      <c r="H12" s="1"/>
      <c r="I12" s="1"/>
      <c r="J12" s="1"/>
      <c r="K12" s="1"/>
      <c r="L12" s="1"/>
      <c r="M12" s="1"/>
      <c r="N12" s="1"/>
      <c r="O12" s="1"/>
      <c r="P12" s="1"/>
      <c r="Q12" s="1"/>
      <c r="R12" s="1"/>
      <c r="S12" s="1"/>
      <c r="T12" s="1"/>
      <c r="U12" s="1"/>
      <c r="V12" s="1"/>
      <c r="W12" s="1"/>
      <c r="X12" s="1"/>
      <c r="Y12" s="1"/>
    </row>
    <row r="13" spans="1:25" ht="75" x14ac:dyDescent="0.2">
      <c r="A13" s="5" t="s">
        <v>17</v>
      </c>
      <c r="B13" s="9" t="s">
        <v>67</v>
      </c>
      <c r="C13" s="9" t="s">
        <v>68</v>
      </c>
      <c r="D13" s="6" t="s">
        <v>69</v>
      </c>
      <c r="E13" s="9" t="s">
        <v>70</v>
      </c>
      <c r="F13" s="1"/>
      <c r="G13" s="1"/>
      <c r="H13" s="1"/>
      <c r="I13" s="1"/>
      <c r="J13" s="1"/>
      <c r="K13" s="1"/>
      <c r="L13" s="1"/>
      <c r="M13" s="1"/>
      <c r="N13" s="1"/>
      <c r="O13" s="1"/>
      <c r="P13" s="1"/>
      <c r="Q13" s="1"/>
      <c r="R13" s="1"/>
      <c r="S13" s="1"/>
      <c r="T13" s="1"/>
      <c r="U13" s="1"/>
      <c r="V13" s="1"/>
      <c r="W13" s="1"/>
      <c r="X13" s="1"/>
      <c r="Y13" s="1"/>
    </row>
    <row r="14" spans="1:25" ht="75" x14ac:dyDescent="0.2">
      <c r="A14" s="5" t="s">
        <v>71</v>
      </c>
      <c r="B14" s="6" t="s">
        <v>72</v>
      </c>
      <c r="C14" s="9" t="s">
        <v>73</v>
      </c>
      <c r="D14" s="9" t="s">
        <v>74</v>
      </c>
      <c r="E14" s="6" t="s">
        <v>75</v>
      </c>
      <c r="F14" s="1"/>
      <c r="G14" s="1"/>
      <c r="H14" s="1"/>
      <c r="I14" s="1"/>
      <c r="J14" s="1"/>
      <c r="K14" s="1"/>
      <c r="L14" s="1"/>
      <c r="M14" s="1"/>
      <c r="N14" s="1"/>
      <c r="O14" s="1"/>
      <c r="P14" s="1"/>
      <c r="Q14" s="1"/>
      <c r="R14" s="1"/>
      <c r="S14" s="1"/>
      <c r="T14" s="1"/>
      <c r="U14" s="1"/>
      <c r="V14" s="1"/>
      <c r="W14" s="1"/>
      <c r="X14" s="1"/>
      <c r="Y14" s="1"/>
    </row>
    <row r="15" spans="1:25" ht="60" x14ac:dyDescent="0.2">
      <c r="A15" s="5" t="s">
        <v>76</v>
      </c>
      <c r="B15" s="9" t="s">
        <v>77</v>
      </c>
      <c r="C15" s="9" t="s">
        <v>78</v>
      </c>
      <c r="D15" s="9" t="s">
        <v>79</v>
      </c>
      <c r="E15" s="9" t="s">
        <v>80</v>
      </c>
      <c r="F15" s="1"/>
      <c r="G15" s="1"/>
      <c r="H15" s="1"/>
      <c r="I15" s="1"/>
      <c r="J15" s="1"/>
      <c r="K15" s="1"/>
      <c r="L15" s="1"/>
      <c r="M15" s="1"/>
      <c r="N15" s="1"/>
      <c r="O15" s="1"/>
      <c r="P15" s="1"/>
      <c r="Q15" s="1"/>
      <c r="R15" s="1"/>
      <c r="S15" s="1"/>
      <c r="T15" s="1"/>
      <c r="U15" s="1"/>
      <c r="V15" s="1"/>
      <c r="W15" s="1"/>
      <c r="X15" s="1"/>
      <c r="Y15" s="1"/>
    </row>
    <row r="16" spans="1:25" ht="75" x14ac:dyDescent="0.2">
      <c r="A16" s="5" t="s">
        <v>81</v>
      </c>
      <c r="B16" s="9" t="s">
        <v>82</v>
      </c>
      <c r="C16" s="9" t="s">
        <v>83</v>
      </c>
      <c r="D16" s="9" t="s">
        <v>84</v>
      </c>
      <c r="E16" s="9" t="s">
        <v>85</v>
      </c>
      <c r="F16" s="1"/>
      <c r="G16" s="1"/>
      <c r="H16" s="1"/>
      <c r="I16" s="1"/>
      <c r="J16" s="1"/>
      <c r="K16" s="1"/>
      <c r="L16" s="1"/>
      <c r="M16" s="1"/>
      <c r="N16" s="1"/>
      <c r="O16" s="1"/>
      <c r="P16" s="1"/>
      <c r="Q16" s="1"/>
      <c r="R16" s="1"/>
      <c r="S16" s="1"/>
      <c r="T16" s="1"/>
      <c r="U16" s="1"/>
      <c r="V16" s="1"/>
      <c r="W16" s="1"/>
      <c r="X16" s="1"/>
      <c r="Y16" s="1"/>
    </row>
    <row r="17" spans="1:25" ht="60" x14ac:dyDescent="0.2">
      <c r="A17" s="5" t="s">
        <v>86</v>
      </c>
      <c r="B17" s="6" t="s">
        <v>87</v>
      </c>
      <c r="C17" s="9" t="s">
        <v>88</v>
      </c>
      <c r="D17" s="6" t="s">
        <v>89</v>
      </c>
      <c r="E17" s="6" t="s">
        <v>90</v>
      </c>
      <c r="F17" s="1"/>
      <c r="G17" s="1"/>
      <c r="H17" s="1"/>
      <c r="I17" s="1"/>
      <c r="J17" s="1"/>
      <c r="K17" s="1"/>
      <c r="L17" s="1"/>
      <c r="M17" s="1"/>
      <c r="N17" s="1"/>
      <c r="O17" s="1"/>
      <c r="P17" s="1"/>
      <c r="Q17" s="1"/>
      <c r="R17" s="1"/>
      <c r="S17" s="1"/>
      <c r="T17" s="1"/>
      <c r="U17" s="1"/>
      <c r="V17" s="1"/>
      <c r="W17" s="1"/>
      <c r="X17" s="1"/>
      <c r="Y17" s="1"/>
    </row>
    <row r="18" spans="1:25" ht="105" x14ac:dyDescent="0.2">
      <c r="A18" s="5" t="s">
        <v>91</v>
      </c>
      <c r="B18" s="6" t="s">
        <v>92</v>
      </c>
      <c r="C18" s="9" t="s">
        <v>93</v>
      </c>
      <c r="D18" s="9" t="s">
        <v>94</v>
      </c>
      <c r="E18" s="9" t="s">
        <v>95</v>
      </c>
      <c r="F18" s="1"/>
      <c r="G18" s="1"/>
      <c r="H18" s="1"/>
      <c r="I18" s="1"/>
      <c r="J18" s="1"/>
      <c r="K18" s="1"/>
      <c r="L18" s="1"/>
      <c r="M18" s="1"/>
      <c r="N18" s="1"/>
      <c r="O18" s="1"/>
      <c r="P18" s="1"/>
      <c r="Q18" s="1"/>
      <c r="R18" s="1"/>
      <c r="S18" s="1"/>
      <c r="T18" s="1"/>
      <c r="U18" s="1"/>
      <c r="V18" s="1"/>
      <c r="W18" s="1"/>
      <c r="X18" s="1"/>
      <c r="Y18" s="1"/>
    </row>
    <row r="19" spans="1:25" ht="90" x14ac:dyDescent="0.2">
      <c r="A19" s="5" t="s">
        <v>96</v>
      </c>
      <c r="B19" s="10" t="s">
        <v>97</v>
      </c>
      <c r="C19" s="9" t="s">
        <v>98</v>
      </c>
      <c r="D19" s="6" t="s">
        <v>99</v>
      </c>
      <c r="E19" s="6" t="s">
        <v>100</v>
      </c>
      <c r="F19" s="1"/>
      <c r="G19" s="1"/>
      <c r="H19" s="1"/>
      <c r="I19" s="1"/>
      <c r="J19" s="1"/>
      <c r="K19" s="1"/>
      <c r="L19" s="1"/>
      <c r="M19" s="1"/>
      <c r="N19" s="1"/>
      <c r="O19" s="1"/>
      <c r="P19" s="1"/>
      <c r="Q19" s="1"/>
      <c r="R19" s="1"/>
      <c r="S19" s="1"/>
      <c r="T19" s="1"/>
      <c r="U19" s="1"/>
      <c r="V19" s="1"/>
      <c r="W19" s="1"/>
      <c r="X19" s="1"/>
      <c r="Y19" s="1"/>
    </row>
    <row r="20" spans="1:25" ht="120" x14ac:dyDescent="0.2">
      <c r="A20" s="5" t="s">
        <v>101</v>
      </c>
      <c r="B20" s="9" t="s">
        <v>102</v>
      </c>
      <c r="C20" s="9" t="s">
        <v>103</v>
      </c>
      <c r="D20" s="6" t="s">
        <v>104</v>
      </c>
      <c r="E20" s="6" t="s">
        <v>105</v>
      </c>
      <c r="F20" s="1"/>
      <c r="G20" s="1"/>
      <c r="H20" s="1"/>
      <c r="I20" s="1"/>
      <c r="J20" s="1"/>
      <c r="K20" s="1"/>
      <c r="L20" s="1"/>
      <c r="M20" s="1"/>
      <c r="N20" s="1"/>
      <c r="O20" s="1"/>
      <c r="P20" s="1"/>
      <c r="Q20" s="1"/>
      <c r="R20" s="1"/>
      <c r="S20" s="1"/>
      <c r="T20" s="1"/>
      <c r="U20" s="1"/>
      <c r="V20" s="1"/>
      <c r="W20" s="1"/>
      <c r="X20" s="1"/>
      <c r="Y20" s="1"/>
    </row>
    <row r="21" spans="1:25" ht="105" x14ac:dyDescent="0.2">
      <c r="A21" s="5" t="s">
        <v>106</v>
      </c>
      <c r="B21" s="6" t="s">
        <v>107</v>
      </c>
      <c r="C21" s="9" t="s">
        <v>108</v>
      </c>
      <c r="D21" s="6" t="s">
        <v>109</v>
      </c>
      <c r="E21" s="6" t="s">
        <v>110</v>
      </c>
      <c r="F21" s="1"/>
      <c r="G21" s="1"/>
      <c r="H21" s="1"/>
      <c r="I21" s="1"/>
      <c r="J21" s="1"/>
      <c r="K21" s="1"/>
      <c r="L21" s="1"/>
      <c r="M21" s="1"/>
      <c r="N21" s="1"/>
      <c r="O21" s="1"/>
      <c r="P21" s="1"/>
      <c r="Q21" s="1"/>
      <c r="R21" s="1"/>
      <c r="S21" s="1"/>
      <c r="T21" s="1"/>
      <c r="U21" s="1"/>
      <c r="V21" s="1"/>
      <c r="W21" s="1"/>
      <c r="X21" s="1"/>
      <c r="Y21" s="1"/>
    </row>
    <row r="22" spans="1:25" ht="120" x14ac:dyDescent="0.2">
      <c r="A22" s="9" t="s">
        <v>111</v>
      </c>
      <c r="B22" s="9" t="s">
        <v>112</v>
      </c>
      <c r="C22" s="9" t="s">
        <v>113</v>
      </c>
      <c r="D22" s="9" t="s">
        <v>114</v>
      </c>
      <c r="E22" s="9" t="s">
        <v>115</v>
      </c>
      <c r="F22" s="1"/>
      <c r="G22" s="1"/>
      <c r="H22" s="1"/>
      <c r="I22" s="1"/>
      <c r="J22" s="1"/>
      <c r="K22" s="1"/>
      <c r="L22" s="1"/>
      <c r="M22" s="1"/>
      <c r="N22" s="1"/>
      <c r="O22" s="1"/>
      <c r="P22" s="1"/>
      <c r="Q22" s="1"/>
      <c r="R22" s="1"/>
      <c r="S22" s="1"/>
      <c r="T22" s="1"/>
      <c r="U22" s="1"/>
      <c r="V22" s="1"/>
      <c r="W22" s="1"/>
      <c r="X22" s="1"/>
      <c r="Y22" s="1"/>
    </row>
    <row r="23" spans="1:25" ht="105" x14ac:dyDescent="0.2">
      <c r="A23" s="9" t="s">
        <v>116</v>
      </c>
      <c r="B23" s="9" t="s">
        <v>117</v>
      </c>
      <c r="C23" s="9" t="s">
        <v>118</v>
      </c>
      <c r="D23" s="9" t="s">
        <v>119</v>
      </c>
      <c r="E23" s="9" t="s">
        <v>120</v>
      </c>
      <c r="F23" s="1"/>
      <c r="G23" s="1"/>
      <c r="H23" s="1"/>
      <c r="I23" s="1"/>
      <c r="J23" s="1"/>
      <c r="K23" s="1"/>
      <c r="L23" s="1"/>
      <c r="M23" s="1"/>
      <c r="N23" s="1"/>
      <c r="O23" s="1"/>
      <c r="P23" s="1"/>
      <c r="Q23" s="1"/>
      <c r="R23" s="1"/>
      <c r="S23" s="1"/>
      <c r="T23" s="1"/>
      <c r="U23" s="1"/>
      <c r="V23" s="1"/>
      <c r="W23" s="1"/>
      <c r="X23" s="1"/>
      <c r="Y23" s="1"/>
    </row>
    <row r="24" spans="1:25" ht="75" x14ac:dyDescent="0.2">
      <c r="A24" s="5" t="s">
        <v>121</v>
      </c>
      <c r="B24" s="6" t="s">
        <v>122</v>
      </c>
      <c r="C24" s="9" t="s">
        <v>123</v>
      </c>
      <c r="D24" s="9" t="s">
        <v>124</v>
      </c>
      <c r="E24" s="9" t="s">
        <v>125</v>
      </c>
      <c r="F24" s="1"/>
      <c r="G24" s="1"/>
      <c r="H24" s="1"/>
      <c r="I24" s="1"/>
      <c r="J24" s="1"/>
      <c r="K24" s="1"/>
      <c r="L24" s="1"/>
      <c r="M24" s="1"/>
      <c r="N24" s="1"/>
      <c r="O24" s="1"/>
      <c r="P24" s="1"/>
      <c r="Q24" s="1"/>
      <c r="R24" s="1"/>
      <c r="S24" s="1"/>
      <c r="T24" s="1"/>
      <c r="U24" s="1"/>
      <c r="V24" s="1"/>
      <c r="W24" s="1"/>
      <c r="X24" s="1"/>
      <c r="Y24" s="1"/>
    </row>
    <row r="25" spans="1:25" ht="105" x14ac:dyDescent="0.2">
      <c r="A25" s="5" t="s">
        <v>126</v>
      </c>
      <c r="B25" s="6" t="s">
        <v>127</v>
      </c>
      <c r="C25" s="14" t="s">
        <v>128</v>
      </c>
      <c r="D25" s="10" t="s">
        <v>129</v>
      </c>
      <c r="E25" s="14" t="s">
        <v>130</v>
      </c>
      <c r="F25" s="1"/>
      <c r="G25" s="1"/>
      <c r="H25" s="1"/>
      <c r="I25" s="1"/>
      <c r="J25" s="1"/>
      <c r="K25" s="1"/>
      <c r="L25" s="1"/>
      <c r="M25" s="1"/>
      <c r="N25" s="1"/>
      <c r="O25" s="1"/>
      <c r="P25" s="1"/>
      <c r="Q25" s="1"/>
      <c r="R25" s="1"/>
      <c r="S25" s="1"/>
      <c r="T25" s="1"/>
      <c r="U25" s="1"/>
      <c r="V25" s="1"/>
      <c r="W25" s="1"/>
      <c r="X25" s="1"/>
      <c r="Y25" s="1"/>
    </row>
    <row r="26" spans="1:25" ht="75" x14ac:dyDescent="0.2">
      <c r="A26" s="9" t="s">
        <v>131</v>
      </c>
      <c r="B26" s="9" t="s">
        <v>132</v>
      </c>
      <c r="C26" s="9" t="s">
        <v>133</v>
      </c>
      <c r="D26" s="9" t="s">
        <v>134</v>
      </c>
      <c r="E26" s="9" t="s">
        <v>135</v>
      </c>
      <c r="F26" s="1"/>
      <c r="G26" s="1"/>
      <c r="H26" s="1"/>
      <c r="I26" s="1"/>
      <c r="J26" s="1"/>
      <c r="K26" s="1"/>
      <c r="L26" s="1"/>
      <c r="M26" s="1"/>
      <c r="N26" s="1"/>
      <c r="O26" s="1"/>
      <c r="P26" s="1"/>
      <c r="Q26" s="1"/>
      <c r="R26" s="1"/>
      <c r="S26" s="1"/>
      <c r="T26" s="1"/>
      <c r="U26" s="1"/>
      <c r="V26" s="1"/>
      <c r="W26" s="1"/>
      <c r="X26" s="1"/>
      <c r="Y26" s="1"/>
    </row>
    <row r="27" spans="1:25" ht="60" x14ac:dyDescent="0.2">
      <c r="A27" s="5" t="s">
        <v>136</v>
      </c>
      <c r="B27" s="9" t="s">
        <v>137</v>
      </c>
      <c r="C27" s="9" t="s">
        <v>138</v>
      </c>
      <c r="D27" s="9" t="s">
        <v>139</v>
      </c>
      <c r="E27" s="9" t="s">
        <v>140</v>
      </c>
      <c r="F27" s="1"/>
      <c r="G27" s="1"/>
      <c r="H27" s="1"/>
      <c r="I27" s="1"/>
      <c r="J27" s="1"/>
      <c r="K27" s="1"/>
      <c r="L27" s="1"/>
      <c r="M27" s="1"/>
      <c r="N27" s="1"/>
      <c r="O27" s="1"/>
      <c r="P27" s="1"/>
      <c r="Q27" s="1"/>
      <c r="R27" s="1"/>
      <c r="S27" s="1"/>
      <c r="T27" s="1"/>
      <c r="U27" s="1"/>
      <c r="V27" s="1"/>
      <c r="W27" s="1"/>
      <c r="X27" s="1"/>
      <c r="Y27" s="1"/>
    </row>
    <row r="28" spans="1:25" ht="60" x14ac:dyDescent="0.2">
      <c r="A28" s="5" t="s">
        <v>141</v>
      </c>
      <c r="B28" s="15" t="s">
        <v>142</v>
      </c>
      <c r="C28" s="15" t="s">
        <v>143</v>
      </c>
      <c r="D28" s="15" t="s">
        <v>144</v>
      </c>
      <c r="E28" s="15" t="s">
        <v>145</v>
      </c>
      <c r="F28" s="1"/>
      <c r="G28" s="1"/>
      <c r="H28" s="1"/>
      <c r="I28" s="1"/>
      <c r="J28" s="1"/>
      <c r="K28" s="1"/>
      <c r="L28" s="1"/>
      <c r="M28" s="1"/>
      <c r="N28" s="1"/>
      <c r="O28" s="1"/>
      <c r="P28" s="1"/>
      <c r="Q28" s="1"/>
      <c r="R28" s="1"/>
      <c r="S28" s="1"/>
      <c r="T28" s="1"/>
      <c r="U28" s="1"/>
      <c r="V28" s="1"/>
      <c r="W28" s="1"/>
      <c r="X28" s="1"/>
      <c r="Y28" s="1"/>
    </row>
    <row r="29" spans="1:25" ht="75" x14ac:dyDescent="0.2">
      <c r="A29" s="5" t="s">
        <v>146</v>
      </c>
      <c r="B29" s="14" t="s">
        <v>147</v>
      </c>
      <c r="C29" s="14" t="s">
        <v>148</v>
      </c>
      <c r="D29" s="14" t="s">
        <v>149</v>
      </c>
      <c r="E29" s="14" t="s">
        <v>150</v>
      </c>
      <c r="F29" s="1"/>
      <c r="G29" s="1"/>
      <c r="H29" s="1"/>
      <c r="I29" s="1"/>
      <c r="J29" s="1"/>
      <c r="K29" s="1"/>
      <c r="L29" s="1"/>
      <c r="M29" s="1"/>
      <c r="N29" s="1"/>
      <c r="O29" s="1"/>
      <c r="P29" s="1"/>
      <c r="Q29" s="1"/>
      <c r="R29" s="1"/>
      <c r="S29" s="1"/>
      <c r="T29" s="1"/>
      <c r="U29" s="1"/>
      <c r="V29" s="1"/>
      <c r="W29" s="1"/>
      <c r="X29" s="1"/>
      <c r="Y29" s="1"/>
    </row>
    <row r="30" spans="1:25" ht="90" x14ac:dyDescent="0.2">
      <c r="A30" s="5" t="s">
        <v>151</v>
      </c>
      <c r="B30" s="6" t="s">
        <v>152</v>
      </c>
      <c r="C30" s="9" t="s">
        <v>153</v>
      </c>
      <c r="D30" s="6" t="s">
        <v>154</v>
      </c>
      <c r="E30" s="9" t="s">
        <v>155</v>
      </c>
      <c r="F30" s="1"/>
      <c r="G30" s="1"/>
      <c r="H30" s="1"/>
      <c r="I30" s="1"/>
      <c r="J30" s="1"/>
      <c r="K30" s="1"/>
      <c r="L30" s="1"/>
      <c r="M30" s="1"/>
      <c r="N30" s="1"/>
      <c r="O30" s="1"/>
      <c r="P30" s="1"/>
      <c r="Q30" s="1"/>
      <c r="R30" s="1"/>
      <c r="S30" s="1"/>
      <c r="T30" s="1"/>
      <c r="U30" s="1"/>
      <c r="V30" s="1"/>
      <c r="W30" s="1"/>
      <c r="X30" s="1"/>
      <c r="Y30" s="1"/>
    </row>
    <row r="31" spans="1:25" ht="90" x14ac:dyDescent="0.2">
      <c r="A31" s="5" t="s">
        <v>156</v>
      </c>
      <c r="B31" s="10" t="s">
        <v>157</v>
      </c>
      <c r="C31" s="14" t="s">
        <v>158</v>
      </c>
      <c r="D31" s="14" t="s">
        <v>159</v>
      </c>
      <c r="E31" s="14" t="s">
        <v>160</v>
      </c>
      <c r="F31" s="1"/>
      <c r="G31" s="1"/>
      <c r="H31" s="1"/>
      <c r="I31" s="1"/>
      <c r="J31" s="1"/>
      <c r="K31" s="1"/>
      <c r="L31" s="1"/>
      <c r="M31" s="1"/>
      <c r="N31" s="1"/>
      <c r="O31" s="1"/>
      <c r="P31" s="1"/>
      <c r="Q31" s="1"/>
      <c r="R31" s="1"/>
      <c r="S31" s="1"/>
      <c r="T31" s="1"/>
      <c r="U31" s="1"/>
      <c r="V31" s="1"/>
      <c r="W31" s="1"/>
      <c r="X31" s="1"/>
      <c r="Y31" s="1"/>
    </row>
    <row r="32" spans="1:25" ht="75" x14ac:dyDescent="0.2">
      <c r="A32" s="5" t="s">
        <v>161</v>
      </c>
      <c r="B32" s="6" t="s">
        <v>162</v>
      </c>
      <c r="C32" s="9" t="s">
        <v>163</v>
      </c>
      <c r="D32" s="6" t="s">
        <v>164</v>
      </c>
      <c r="E32" s="9" t="s">
        <v>165</v>
      </c>
      <c r="F32" s="1"/>
      <c r="G32" s="1"/>
      <c r="H32" s="1"/>
      <c r="I32" s="1"/>
      <c r="J32" s="1"/>
      <c r="K32" s="1"/>
      <c r="L32" s="1"/>
      <c r="M32" s="1"/>
      <c r="N32" s="1"/>
      <c r="O32" s="1"/>
      <c r="P32" s="1"/>
      <c r="Q32" s="1"/>
      <c r="R32" s="1"/>
      <c r="S32" s="1"/>
      <c r="T32" s="1"/>
      <c r="U32" s="1"/>
      <c r="V32" s="1"/>
      <c r="W32" s="1"/>
      <c r="X32" s="1"/>
      <c r="Y32" s="1"/>
    </row>
    <row r="33" spans="1:25" ht="45" x14ac:dyDescent="0.2">
      <c r="A33" s="5" t="s">
        <v>166</v>
      </c>
      <c r="B33" s="6" t="s">
        <v>167</v>
      </c>
      <c r="C33" s="9" t="s">
        <v>168</v>
      </c>
      <c r="D33" s="9" t="s">
        <v>169</v>
      </c>
      <c r="E33" s="6" t="s">
        <v>170</v>
      </c>
      <c r="F33" s="1"/>
      <c r="G33" s="1"/>
      <c r="H33" s="1"/>
      <c r="I33" s="1"/>
      <c r="J33" s="1"/>
      <c r="K33" s="1"/>
      <c r="L33" s="1"/>
      <c r="M33" s="1"/>
      <c r="N33" s="1"/>
      <c r="O33" s="1"/>
      <c r="P33" s="1"/>
      <c r="Q33" s="1"/>
      <c r="R33" s="1"/>
      <c r="S33" s="1"/>
      <c r="T33" s="1"/>
      <c r="U33" s="1"/>
      <c r="V33" s="1"/>
      <c r="W33" s="1"/>
      <c r="X33" s="1"/>
      <c r="Y33" s="1"/>
    </row>
    <row r="34" spans="1:25" ht="120" x14ac:dyDescent="0.2">
      <c r="A34" s="9" t="s">
        <v>171</v>
      </c>
      <c r="B34" s="9" t="s">
        <v>172</v>
      </c>
      <c r="C34" s="9" t="s">
        <v>173</v>
      </c>
      <c r="D34" s="9" t="s">
        <v>174</v>
      </c>
      <c r="E34" s="9" t="s">
        <v>175</v>
      </c>
      <c r="F34" s="1"/>
      <c r="G34" s="1"/>
      <c r="H34" s="1"/>
      <c r="I34" s="1"/>
      <c r="J34" s="1"/>
      <c r="K34" s="1"/>
      <c r="L34" s="1"/>
      <c r="M34" s="1"/>
      <c r="N34" s="1"/>
      <c r="O34" s="1"/>
      <c r="P34" s="1"/>
      <c r="Q34" s="1"/>
      <c r="R34" s="1"/>
      <c r="S34" s="1"/>
      <c r="T34" s="1"/>
      <c r="U34" s="1"/>
      <c r="V34" s="1"/>
      <c r="W34" s="1"/>
      <c r="X34" s="1"/>
      <c r="Y34" s="1"/>
    </row>
    <row r="35" spans="1:25" ht="150" x14ac:dyDescent="0.2">
      <c r="A35" s="9" t="s">
        <v>176</v>
      </c>
      <c r="B35" s="9" t="s">
        <v>177</v>
      </c>
      <c r="C35" s="9" t="s">
        <v>178</v>
      </c>
      <c r="D35" s="9" t="s">
        <v>179</v>
      </c>
      <c r="E35" s="9" t="s">
        <v>180</v>
      </c>
      <c r="F35" s="1"/>
      <c r="G35" s="1"/>
      <c r="H35" s="1"/>
      <c r="I35" s="1"/>
      <c r="J35" s="1"/>
      <c r="K35" s="1"/>
      <c r="L35" s="1"/>
      <c r="M35" s="1"/>
      <c r="N35" s="1"/>
      <c r="O35" s="1"/>
      <c r="P35" s="1"/>
      <c r="Q35" s="1"/>
      <c r="R35" s="1"/>
      <c r="S35" s="1"/>
      <c r="T35" s="1"/>
      <c r="U35" s="1"/>
      <c r="V35" s="1"/>
      <c r="W35" s="1"/>
      <c r="X35" s="1"/>
      <c r="Y35" s="1"/>
    </row>
    <row r="36" spans="1:25"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15"/>
    <row r="236" spans="1:25" ht="15.75" customHeight="1" x14ac:dyDescent="0.15"/>
    <row r="237" spans="1:25" ht="15.75" customHeight="1" x14ac:dyDescent="0.15"/>
    <row r="238" spans="1:25" ht="15.75" customHeight="1" x14ac:dyDescent="0.15"/>
    <row r="239" spans="1:25" ht="15.75" customHeight="1" x14ac:dyDescent="0.15"/>
    <row r="240" spans="1:25"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000"/>
  <sheetViews>
    <sheetView workbookViewId="0"/>
  </sheetViews>
  <sheetFormatPr baseColWidth="10" defaultColWidth="12.5" defaultRowHeight="15" customHeight="1" x14ac:dyDescent="0.15"/>
  <cols>
    <col min="1" max="26" width="14.5" customWidth="1"/>
  </cols>
  <sheetData>
    <row r="1" spans="1:7" ht="15.75" customHeight="1" x14ac:dyDescent="0.15">
      <c r="A1" s="16" t="s">
        <v>181</v>
      </c>
      <c r="B1" s="16" t="s">
        <v>182</v>
      </c>
      <c r="C1" s="16" t="s">
        <v>183</v>
      </c>
      <c r="D1" s="16" t="s">
        <v>184</v>
      </c>
      <c r="E1" s="16" t="s">
        <v>185</v>
      </c>
      <c r="F1" s="16" t="s">
        <v>186</v>
      </c>
      <c r="G1" s="16" t="s">
        <v>187</v>
      </c>
    </row>
    <row r="2" spans="1:7" ht="15.75" customHeight="1" x14ac:dyDescent="0.15">
      <c r="A2" s="16">
        <v>30</v>
      </c>
      <c r="B2" s="17">
        <v>0</v>
      </c>
      <c r="C2" s="16">
        <v>1</v>
      </c>
      <c r="D2" s="17">
        <v>1</v>
      </c>
      <c r="E2" s="18">
        <v>0.1</v>
      </c>
      <c r="F2" s="19">
        <v>1</v>
      </c>
      <c r="G2" s="18">
        <v>0.9</v>
      </c>
    </row>
    <row r="3" spans="1:7" ht="15.75" customHeight="1" x14ac:dyDescent="0.15">
      <c r="A3" s="16">
        <v>40</v>
      </c>
      <c r="B3" s="20">
        <v>0.1</v>
      </c>
      <c r="C3" s="16">
        <v>2</v>
      </c>
      <c r="F3" s="19">
        <v>0.89</v>
      </c>
      <c r="G3" s="18">
        <v>0.8</v>
      </c>
    </row>
    <row r="4" spans="1:7" ht="15.75" customHeight="1" x14ac:dyDescent="0.15">
      <c r="A4" s="16">
        <v>50</v>
      </c>
      <c r="B4" s="20">
        <v>0.2</v>
      </c>
      <c r="C4" s="16">
        <v>3</v>
      </c>
      <c r="F4" s="19">
        <v>0.79</v>
      </c>
      <c r="G4" s="19">
        <v>0.70000000000000007</v>
      </c>
    </row>
    <row r="5" spans="1:7" ht="15.75" customHeight="1" x14ac:dyDescent="0.15">
      <c r="A5" s="16">
        <v>60</v>
      </c>
      <c r="B5" s="20">
        <v>0.3</v>
      </c>
      <c r="C5" s="16">
        <v>4</v>
      </c>
      <c r="F5" s="19">
        <v>0.69000000000000006</v>
      </c>
      <c r="G5" s="19">
        <v>1</v>
      </c>
    </row>
    <row r="6" spans="1:7" ht="15.75" customHeight="1" x14ac:dyDescent="0.15">
      <c r="A6" s="16">
        <v>70</v>
      </c>
      <c r="B6" s="20">
        <v>0.4</v>
      </c>
      <c r="C6" s="16">
        <v>5</v>
      </c>
      <c r="F6" s="19"/>
      <c r="G6" s="19"/>
    </row>
    <row r="7" spans="1:7" ht="15.75" customHeight="1" x14ac:dyDescent="0.15">
      <c r="A7" s="16">
        <v>80</v>
      </c>
      <c r="B7" s="20">
        <v>0.5</v>
      </c>
      <c r="C7" s="16">
        <v>6</v>
      </c>
      <c r="F7" s="19"/>
    </row>
    <row r="8" spans="1:7" ht="15.75" customHeight="1" x14ac:dyDescent="0.15">
      <c r="A8" s="16">
        <v>90</v>
      </c>
      <c r="B8" s="20">
        <v>0.6</v>
      </c>
      <c r="C8" s="16">
        <v>7</v>
      </c>
      <c r="F8" s="19"/>
    </row>
    <row r="9" spans="1:7" ht="15.75" customHeight="1" x14ac:dyDescent="0.15">
      <c r="A9" s="16">
        <v>100</v>
      </c>
      <c r="B9" s="20">
        <v>0.7</v>
      </c>
      <c r="F9" s="19"/>
    </row>
    <row r="10" spans="1:7" ht="15.75" customHeight="1" x14ac:dyDescent="0.15">
      <c r="A10" s="16">
        <v>110</v>
      </c>
      <c r="B10" s="20">
        <v>0.8</v>
      </c>
      <c r="F10" s="19"/>
    </row>
    <row r="11" spans="1:7" ht="15.75" customHeight="1" x14ac:dyDescent="0.15">
      <c r="A11" s="16">
        <v>120</v>
      </c>
      <c r="B11" s="20">
        <v>0.9</v>
      </c>
      <c r="F11" s="19"/>
    </row>
    <row r="12" spans="1:7" ht="15.75" customHeight="1" x14ac:dyDescent="0.15">
      <c r="A12" s="16">
        <v>130</v>
      </c>
      <c r="B12" s="20">
        <v>1</v>
      </c>
    </row>
    <row r="13" spans="1:7" ht="15.75" customHeight="1" x14ac:dyDescent="0.15">
      <c r="A13" s="16">
        <v>140</v>
      </c>
    </row>
    <row r="14" spans="1:7" ht="15.75" customHeight="1" x14ac:dyDescent="0.15">
      <c r="A14" s="16">
        <v>150</v>
      </c>
    </row>
    <row r="15" spans="1:7" ht="15.75" customHeight="1" x14ac:dyDescent="0.15"/>
    <row r="16" spans="1:7"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Rubric Generator</vt:lpstr>
      <vt:lpstr>PossibleDescriptions</vt:lpstr>
      <vt:lpstr>ReferencePoints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Microsoft Office User</cp:lastModifiedBy>
  <dcterms:created xsi:type="dcterms:W3CDTF">2020-06-23T18:36:11Z</dcterms:created>
  <dcterms:modified xsi:type="dcterms:W3CDTF">2022-12-06T21:55:27Z</dcterms:modified>
</cp:coreProperties>
</file>